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10"/>
  </bookViews>
  <sheets>
    <sheet name="Spis tablic" sheetId="1" r:id="rId1"/>
    <sheet name="Tabl. 1." sheetId="2" r:id="rId2"/>
    <sheet name="Tabl. 2." sheetId="3" r:id="rId3"/>
    <sheet name="Tabl. 3." sheetId="4" r:id="rId4"/>
    <sheet name="Tabl. 4." sheetId="5" r:id="rId5"/>
    <sheet name="Tabl. 5." sheetId="6" r:id="rId6"/>
    <sheet name="Tabl. 6." sheetId="7" r:id="rId7"/>
    <sheet name="Tabl. 7." sheetId="9" r:id="rId8"/>
    <sheet name="Tabl. 8." sheetId="10" r:id="rId9"/>
    <sheet name="Tabl. 9." sheetId="11" r:id="rId10"/>
    <sheet name="Tabl. 10." sheetId="12" r:id="rId11"/>
    <sheet name="Tabl. 11." sheetId="13" r:id="rId12"/>
    <sheet name="Tabl. 12A." sheetId="14" r:id="rId13"/>
    <sheet name="Tabl. 12B." sheetId="15" r:id="rId14"/>
    <sheet name="Tabl. 12C." sheetId="16" r:id="rId15"/>
    <sheet name="Tabl. 13." sheetId="17" r:id="rId16"/>
    <sheet name="Tabl. 14." sheetId="18" r:id="rId17"/>
    <sheet name="Tabl. 15." sheetId="19" r:id="rId18"/>
    <sheet name="Tabl. 16." sheetId="20" r:id="rId19"/>
    <sheet name="Tabl. 17." sheetId="21" r:id="rId20"/>
    <sheet name="Tabl. 18." sheetId="23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'Tabl. 1.'!$A$1:$P$42</definedName>
    <definedName name="_xlnm.Print_Area" localSheetId="10">'Tabl. 10.'!$A$1:$F$69</definedName>
    <definedName name="_xlnm.Print_Area" localSheetId="11">'Tabl. 11.'!$A$1:$E$227</definedName>
    <definedName name="_xlnm.Print_Area" localSheetId="12">'Tabl. 12A.'!$A$1:$F$176</definedName>
    <definedName name="_xlnm.Print_Area" localSheetId="13">'Tabl. 12B.'!$A$1:$F$163</definedName>
    <definedName name="_xlnm.Print_Area" localSheetId="14">'Tabl. 12C.'!$A$1:$F$163</definedName>
    <definedName name="_xlnm.Print_Area" localSheetId="15">'Tabl. 13.'!$A$1:$I$223</definedName>
    <definedName name="_xlnm.Print_Area" localSheetId="16">'Tabl. 14.'!$A$1:$N$225</definedName>
    <definedName name="_xlnm.Print_Area" localSheetId="17">'Tabl. 15.'!$A$1:$N$225</definedName>
    <definedName name="_xlnm.Print_Area" localSheetId="18">'Tabl. 16.'!$A$1:$J$73</definedName>
    <definedName name="_xlnm.Print_Area" localSheetId="19">'Tabl. 17.'!$A$1:$I$72</definedName>
    <definedName name="_xlnm.Print_Area" localSheetId="20">'Tabl. 18.'!$A$1:$J$65</definedName>
    <definedName name="_xlnm.Print_Area" localSheetId="2">'Tabl. 2.'!$A$1:$F$181</definedName>
    <definedName name="_xlnm.Print_Area" localSheetId="3">'Tabl. 3.'!$A$1:$E$36</definedName>
    <definedName name="_xlnm.Print_Area" localSheetId="4">'Tabl. 4.'!$A$1:$E$36</definedName>
    <definedName name="_xlnm.Print_Area" localSheetId="5">'Tabl. 5.'!$A$1:$J$257</definedName>
    <definedName name="_xlnm.Print_Area" localSheetId="6">'Tabl. 6.'!$A$1:$K$197</definedName>
    <definedName name="_xlnm.Print_Area" localSheetId="7">'Tabl. 7.'!$A$1:$M$237</definedName>
    <definedName name="_xlnm.Print_Area" localSheetId="8">'Tabl. 8.'!$A$1:$F$76</definedName>
    <definedName name="_xlnm.Print_Area" localSheetId="9">'Tabl. 9.'!$A$1:$F$58</definedName>
  </definedNames>
  <calcPr calcId="152511"/>
</workbook>
</file>

<file path=xl/calcChain.xml><?xml version="1.0" encoding="utf-8"?>
<calcChain xmlns="http://schemas.openxmlformats.org/spreadsheetml/2006/main">
  <c r="E27" i="5" l="1"/>
  <c r="E33" i="5"/>
  <c r="C33" i="5"/>
  <c r="E27" i="4"/>
  <c r="E33" i="4"/>
  <c r="C33" i="4"/>
  <c r="K185" i="19"/>
  <c r="J185" i="19"/>
  <c r="I185" i="19"/>
  <c r="L70" i="19"/>
  <c r="L69" i="19"/>
  <c r="L66" i="19"/>
  <c r="K70" i="19"/>
  <c r="K69" i="19"/>
  <c r="K68" i="19"/>
  <c r="K66" i="19"/>
  <c r="J67" i="19"/>
  <c r="C148" i="13" l="1"/>
  <c r="D148" i="13"/>
  <c r="E148" i="13"/>
  <c r="D204" i="13"/>
  <c r="E204" i="13"/>
  <c r="D205" i="13"/>
  <c r="E205" i="13"/>
  <c r="D206" i="13"/>
  <c r="E206" i="13"/>
  <c r="D207" i="13"/>
  <c r="E207" i="13"/>
  <c r="D223" i="13"/>
  <c r="D224" i="13" s="1"/>
  <c r="E223" i="13"/>
  <c r="E224" i="13" s="1"/>
  <c r="D212" i="13"/>
  <c r="E212" i="13"/>
  <c r="D213" i="13"/>
  <c r="E213" i="13"/>
  <c r="D214" i="13"/>
  <c r="E214" i="13"/>
  <c r="D215" i="13"/>
  <c r="E215" i="13"/>
  <c r="D216" i="13"/>
  <c r="E216" i="13"/>
  <c r="D217" i="13"/>
  <c r="E217" i="13"/>
  <c r="D218" i="13"/>
  <c r="E218" i="13"/>
  <c r="D219" i="13"/>
  <c r="E219" i="13"/>
  <c r="D220" i="13"/>
  <c r="E220" i="13"/>
  <c r="D209" i="13"/>
  <c r="D210" i="13" s="1"/>
  <c r="E209" i="13"/>
  <c r="E210" i="13" s="1"/>
  <c r="D202" i="13"/>
  <c r="E202" i="13"/>
  <c r="D199" i="13"/>
  <c r="D200" i="13" s="1"/>
  <c r="E199" i="13"/>
  <c r="E200" i="13" s="1"/>
  <c r="C197" i="13"/>
  <c r="D197" i="13"/>
  <c r="E197" i="13"/>
  <c r="D196" i="13"/>
  <c r="E196" i="13"/>
  <c r="D194" i="13"/>
  <c r="E194" i="13"/>
  <c r="D195" i="13"/>
  <c r="E195" i="13"/>
  <c r="D192" i="13"/>
  <c r="E192" i="13"/>
  <c r="D191" i="13"/>
  <c r="E191" i="13"/>
  <c r="D190" i="13"/>
  <c r="E190" i="13"/>
  <c r="D187" i="13"/>
  <c r="D188" i="13" s="1"/>
  <c r="E187" i="13"/>
  <c r="E188" i="13" s="1"/>
  <c r="C185" i="13"/>
  <c r="D185" i="13"/>
  <c r="E185" i="13"/>
  <c r="D183" i="13"/>
  <c r="E183" i="13"/>
  <c r="D184" i="13"/>
  <c r="E184" i="13"/>
  <c r="D181" i="13"/>
  <c r="E181" i="13"/>
  <c r="D180" i="13"/>
  <c r="E180" i="13"/>
  <c r="D178" i="13"/>
  <c r="E178" i="13"/>
  <c r="D175" i="13"/>
  <c r="D176" i="13" s="1"/>
  <c r="E175" i="13"/>
  <c r="E176" i="13" s="1"/>
  <c r="D171" i="13"/>
  <c r="E171" i="13"/>
  <c r="D172" i="13"/>
  <c r="E172" i="13"/>
  <c r="D173" i="13"/>
  <c r="E173" i="13"/>
  <c r="D170" i="13"/>
  <c r="E170" i="13"/>
  <c r="D169" i="13"/>
  <c r="E169" i="13"/>
  <c r="D167" i="13"/>
  <c r="E167" i="13"/>
  <c r="D165" i="13"/>
  <c r="E165" i="13"/>
  <c r="D162" i="13"/>
  <c r="D163" i="13" s="1"/>
  <c r="E162" i="13"/>
  <c r="E163" i="13" s="1"/>
  <c r="D159" i="13"/>
  <c r="D160" i="13" s="1"/>
  <c r="E159" i="13"/>
  <c r="E160" i="13" s="1"/>
  <c r="C156" i="13"/>
  <c r="C157" i="13" s="1"/>
  <c r="D156" i="13"/>
  <c r="D157" i="13" s="1"/>
  <c r="E156" i="13"/>
  <c r="E157" i="13" s="1"/>
  <c r="C150" i="13"/>
  <c r="D150" i="13"/>
  <c r="E150" i="13"/>
  <c r="C151" i="13"/>
  <c r="D151" i="13"/>
  <c r="E151" i="13"/>
  <c r="C152" i="13"/>
  <c r="D152" i="13"/>
  <c r="E152" i="13"/>
  <c r="C153" i="13"/>
  <c r="D153" i="13"/>
  <c r="E153" i="13"/>
  <c r="C145" i="13"/>
  <c r="C146" i="13" s="1"/>
  <c r="D145" i="13"/>
  <c r="D146" i="13" s="1"/>
  <c r="E145" i="13"/>
  <c r="E146" i="13" s="1"/>
  <c r="C143" i="13"/>
  <c r="D143" i="13"/>
  <c r="E143" i="13"/>
  <c r="C138" i="13"/>
  <c r="D138" i="13"/>
  <c r="E138" i="13"/>
  <c r="C139" i="13"/>
  <c r="D139" i="13"/>
  <c r="E139" i="13"/>
  <c r="C140" i="13"/>
  <c r="D140" i="13"/>
  <c r="E140" i="13"/>
  <c r="C141" i="13"/>
  <c r="D141" i="13"/>
  <c r="E141" i="13"/>
  <c r="C142" i="13"/>
  <c r="D142" i="13"/>
  <c r="E142" i="13"/>
  <c r="D136" i="13"/>
  <c r="E136" i="13"/>
  <c r="D135" i="13"/>
  <c r="E135" i="13"/>
  <c r="D134" i="13"/>
  <c r="E134" i="13"/>
  <c r="D132" i="13"/>
  <c r="E132" i="13"/>
  <c r="D129" i="13"/>
  <c r="D130" i="13" s="1"/>
  <c r="E129" i="13"/>
  <c r="E130" i="13" s="1"/>
  <c r="D121" i="13"/>
  <c r="E121" i="13"/>
  <c r="D122" i="13"/>
  <c r="E122" i="13"/>
  <c r="D123" i="13"/>
  <c r="E123" i="13"/>
  <c r="D124" i="13"/>
  <c r="E124" i="13"/>
  <c r="D125" i="13"/>
  <c r="E125" i="13"/>
  <c r="D126" i="13"/>
  <c r="E126" i="13"/>
  <c r="D127" i="13"/>
  <c r="E127" i="13"/>
  <c r="D119" i="13"/>
  <c r="E119" i="13"/>
  <c r="D117" i="13"/>
  <c r="E117" i="13"/>
  <c r="D114" i="13"/>
  <c r="D115" i="13" s="1"/>
  <c r="E114" i="13"/>
  <c r="E115" i="13" s="1"/>
  <c r="D108" i="13"/>
  <c r="E108" i="13"/>
  <c r="D109" i="13"/>
  <c r="E109" i="13"/>
  <c r="D110" i="13"/>
  <c r="E110" i="13"/>
  <c r="D111" i="13"/>
  <c r="E111" i="13"/>
  <c r="D112" i="13"/>
  <c r="E112" i="13"/>
  <c r="D106" i="13"/>
  <c r="E106" i="13"/>
  <c r="D107" i="13"/>
  <c r="E107" i="13"/>
  <c r="D104" i="13"/>
  <c r="E104" i="13"/>
  <c r="D103" i="13"/>
  <c r="E103" i="13"/>
  <c r="D100" i="13"/>
  <c r="D101" i="13" s="1"/>
  <c r="E100" i="13"/>
  <c r="E101" i="13" s="1"/>
  <c r="D98" i="13"/>
  <c r="E98" i="13"/>
  <c r="D95" i="13"/>
  <c r="E95" i="13"/>
  <c r="D96" i="13"/>
  <c r="E96" i="13"/>
  <c r="D97" i="13"/>
  <c r="E97" i="13"/>
  <c r="D93" i="13"/>
  <c r="E93" i="13"/>
  <c r="D91" i="13"/>
  <c r="E91" i="13"/>
  <c r="D88" i="13"/>
  <c r="D89" i="13" s="1"/>
  <c r="E88" i="13"/>
  <c r="E89" i="13" s="1"/>
  <c r="D85" i="13"/>
  <c r="E85" i="13"/>
  <c r="D86" i="13"/>
  <c r="E86" i="13"/>
  <c r="D80" i="13"/>
  <c r="E80" i="13"/>
  <c r="D81" i="13"/>
  <c r="E81" i="13"/>
  <c r="D82" i="13"/>
  <c r="E82" i="13"/>
  <c r="D83" i="13"/>
  <c r="E83" i="13"/>
  <c r="D84" i="13"/>
  <c r="E84" i="13"/>
  <c r="D78" i="13"/>
  <c r="E78" i="13"/>
  <c r="D76" i="13"/>
  <c r="E76" i="13"/>
  <c r="D73" i="13"/>
  <c r="D74" i="13" s="1"/>
  <c r="E73" i="13"/>
  <c r="E74" i="13" s="1"/>
  <c r="D68" i="13"/>
  <c r="E68" i="13"/>
  <c r="D69" i="13"/>
  <c r="E69" i="13"/>
  <c r="D70" i="13"/>
  <c r="E70" i="13"/>
  <c r="D71" i="13"/>
  <c r="E71" i="13"/>
  <c r="D67" i="13"/>
  <c r="E67" i="13"/>
  <c r="D66" i="13"/>
  <c r="E66" i="13"/>
  <c r="D63" i="13"/>
  <c r="E63" i="13"/>
  <c r="D64" i="13"/>
  <c r="E64" i="13"/>
  <c r="D60" i="13"/>
  <c r="D61" i="13" s="1"/>
  <c r="E60" i="13"/>
  <c r="E61" i="13" s="1"/>
  <c r="D57" i="13"/>
  <c r="D58" i="13" s="1"/>
  <c r="E57" i="13"/>
  <c r="E58" i="13" s="1"/>
  <c r="D54" i="13"/>
  <c r="D55" i="13" s="1"/>
  <c r="E54" i="13"/>
  <c r="E55" i="13" s="1"/>
  <c r="D51" i="13"/>
  <c r="E51" i="13"/>
  <c r="D48" i="13"/>
  <c r="E48" i="13"/>
  <c r="D49" i="13"/>
  <c r="E49" i="13"/>
  <c r="D50" i="13"/>
  <c r="E50" i="13"/>
  <c r="D46" i="13"/>
  <c r="E46" i="13"/>
  <c r="D47" i="13"/>
  <c r="E47" i="13"/>
  <c r="D44" i="13"/>
  <c r="E44" i="13"/>
  <c r="D43" i="13"/>
  <c r="E43" i="13"/>
  <c r="D42" i="13"/>
  <c r="E42" i="13"/>
  <c r="D41" i="13"/>
  <c r="E41" i="13"/>
  <c r="D38" i="13"/>
  <c r="D39" i="13" s="1"/>
  <c r="E38" i="13"/>
  <c r="E39" i="13" s="1"/>
  <c r="D36" i="13"/>
  <c r="E36" i="13"/>
  <c r="D35" i="13"/>
  <c r="E35" i="13"/>
  <c r="D34" i="13"/>
  <c r="E34" i="13"/>
  <c r="D31" i="13"/>
  <c r="E31" i="13"/>
  <c r="D32" i="13"/>
  <c r="E32" i="13"/>
  <c r="D33" i="13"/>
  <c r="E33" i="13"/>
  <c r="D29" i="13"/>
  <c r="E29" i="13"/>
  <c r="D28" i="13"/>
  <c r="E28" i="13"/>
  <c r="D27" i="13"/>
  <c r="E27" i="13"/>
  <c r="D26" i="13"/>
  <c r="E26" i="13"/>
  <c r="D25" i="13"/>
  <c r="E25" i="13"/>
  <c r="D24" i="13"/>
  <c r="E24" i="13"/>
  <c r="D23" i="13"/>
  <c r="E23" i="13"/>
  <c r="D22" i="13"/>
  <c r="E22" i="13"/>
  <c r="D21" i="13"/>
  <c r="E21" i="13"/>
  <c r="D18" i="13"/>
  <c r="D19" i="13" s="1"/>
  <c r="E18" i="13"/>
  <c r="E19" i="13" s="1"/>
  <c r="D15" i="13"/>
  <c r="D16" i="13" s="1"/>
  <c r="E15" i="13"/>
  <c r="E16" i="13" s="1"/>
  <c r="D12" i="13"/>
  <c r="D13" i="13" s="1"/>
  <c r="E12" i="13"/>
  <c r="E13" i="13" s="1"/>
  <c r="D35" i="3" l="1"/>
  <c r="D34" i="3"/>
  <c r="F32" i="3"/>
  <c r="D32" i="3"/>
  <c r="D30" i="3"/>
  <c r="D19" i="3"/>
  <c r="F24" i="3"/>
  <c r="D26" i="3"/>
  <c r="D24" i="3"/>
  <c r="C176" i="3"/>
  <c r="E176" i="3"/>
  <c r="C177" i="3"/>
  <c r="E177" i="3"/>
  <c r="C173" i="3"/>
  <c r="E173" i="3"/>
  <c r="F173" i="3"/>
  <c r="C171" i="3"/>
  <c r="D171" i="3"/>
  <c r="E171" i="3"/>
  <c r="C169" i="3"/>
  <c r="D169" i="3"/>
  <c r="E169" i="3"/>
  <c r="F169" i="3"/>
  <c r="C170" i="3"/>
  <c r="D170" i="3"/>
  <c r="E170" i="3"/>
  <c r="F170" i="3"/>
  <c r="C167" i="3"/>
  <c r="D167" i="3"/>
  <c r="E167" i="3"/>
  <c r="F167" i="3"/>
  <c r="C166" i="3"/>
  <c r="E166" i="3"/>
  <c r="F166" i="3"/>
  <c r="C164" i="3"/>
  <c r="D164" i="3"/>
  <c r="E164" i="3"/>
  <c r="F164" i="3"/>
  <c r="C162" i="3"/>
  <c r="D162" i="3"/>
  <c r="E162" i="3"/>
  <c r="F162" i="3"/>
  <c r="C159" i="3"/>
  <c r="D159" i="3"/>
  <c r="E159" i="3"/>
  <c r="F159" i="3"/>
  <c r="C160" i="3"/>
  <c r="D160" i="3"/>
  <c r="E160" i="3"/>
  <c r="F160" i="3"/>
  <c r="C157" i="3"/>
  <c r="D157" i="3"/>
  <c r="E157" i="3"/>
  <c r="F157" i="3"/>
  <c r="C156" i="3"/>
  <c r="D156" i="3"/>
  <c r="E156" i="3"/>
  <c r="F156" i="3"/>
  <c r="C155" i="3"/>
  <c r="D155" i="3"/>
  <c r="E155" i="3"/>
  <c r="F155" i="3"/>
  <c r="C153" i="3"/>
  <c r="D153" i="3"/>
  <c r="E153" i="3"/>
  <c r="F153" i="3"/>
  <c r="C154" i="3"/>
  <c r="D154" i="3"/>
  <c r="E154" i="3"/>
  <c r="F154" i="3"/>
  <c r="C150" i="3"/>
  <c r="D150" i="3"/>
  <c r="E150" i="3"/>
  <c r="F150" i="3"/>
  <c r="C151" i="3"/>
  <c r="D151" i="3"/>
  <c r="E151" i="3"/>
  <c r="F151" i="3"/>
  <c r="C147" i="3"/>
  <c r="D147" i="3"/>
  <c r="E147" i="3"/>
  <c r="C148" i="3"/>
  <c r="D148" i="3"/>
  <c r="E148" i="3"/>
  <c r="C145" i="3"/>
  <c r="E145" i="3"/>
  <c r="F145" i="3"/>
  <c r="C143" i="3"/>
  <c r="D143" i="3"/>
  <c r="E143" i="3"/>
  <c r="F143" i="3"/>
  <c r="C141" i="3"/>
  <c r="E141" i="3"/>
  <c r="F141" i="3"/>
  <c r="C140" i="3"/>
  <c r="E140" i="3"/>
  <c r="F140" i="3"/>
  <c r="C139" i="3"/>
  <c r="E139" i="3"/>
  <c r="F139" i="3"/>
  <c r="C138" i="3"/>
  <c r="E138" i="3"/>
  <c r="F138" i="3"/>
  <c r="C136" i="3"/>
  <c r="D136" i="3"/>
  <c r="E136" i="3"/>
  <c r="F136" i="3"/>
  <c r="C137" i="3"/>
  <c r="D137" i="3"/>
  <c r="E137" i="3"/>
  <c r="F137" i="3"/>
  <c r="C134" i="3"/>
  <c r="E134" i="3"/>
  <c r="F134" i="3"/>
  <c r="C133" i="3"/>
  <c r="D133" i="3"/>
  <c r="E133" i="3"/>
  <c r="F133" i="3"/>
  <c r="C131" i="3"/>
  <c r="D131" i="3"/>
  <c r="E131" i="3"/>
  <c r="F131" i="3"/>
  <c r="C130" i="3"/>
  <c r="D130" i="3"/>
  <c r="E130" i="3"/>
  <c r="F130" i="3"/>
  <c r="C129" i="3"/>
  <c r="D129" i="3"/>
  <c r="E129" i="3"/>
  <c r="F129" i="3"/>
  <c r="C127" i="3"/>
  <c r="D127" i="3"/>
  <c r="E127" i="3"/>
  <c r="F127" i="3"/>
  <c r="C125" i="3"/>
  <c r="D125" i="3"/>
  <c r="E125" i="3"/>
  <c r="F125" i="3"/>
  <c r="C123" i="3"/>
  <c r="D123" i="3"/>
  <c r="E123" i="3"/>
  <c r="F123" i="3"/>
  <c r="C122" i="3"/>
  <c r="D122" i="3"/>
  <c r="E122" i="3"/>
  <c r="F122" i="3"/>
  <c r="C119" i="3"/>
  <c r="D119" i="3"/>
  <c r="E119" i="3"/>
  <c r="F119" i="3"/>
  <c r="C120" i="3"/>
  <c r="D120" i="3"/>
  <c r="E120" i="3"/>
  <c r="F120" i="3"/>
  <c r="C117" i="3"/>
  <c r="E117" i="3"/>
  <c r="F117" i="3"/>
  <c r="C115" i="3"/>
  <c r="E115" i="3"/>
  <c r="F115" i="3"/>
  <c r="C113" i="3"/>
  <c r="D113" i="3"/>
  <c r="E113" i="3"/>
  <c r="F113" i="3"/>
  <c r="C111" i="3"/>
  <c r="D111" i="3"/>
  <c r="E111" i="3"/>
  <c r="F111" i="3"/>
  <c r="C112" i="3"/>
  <c r="D112" i="3"/>
  <c r="E112" i="3"/>
  <c r="F112" i="3"/>
  <c r="C109" i="3"/>
  <c r="D109" i="3"/>
  <c r="E109" i="3"/>
  <c r="F109" i="3"/>
  <c r="C108" i="3"/>
  <c r="E108" i="3"/>
  <c r="F108" i="3"/>
  <c r="C106" i="3"/>
  <c r="E106" i="3"/>
  <c r="F106" i="3"/>
  <c r="C105" i="3"/>
  <c r="D105" i="3"/>
  <c r="E105" i="3"/>
  <c r="F105" i="3"/>
  <c r="C103" i="3"/>
  <c r="E103" i="3"/>
  <c r="F103" i="3"/>
  <c r="C101" i="3"/>
  <c r="E101" i="3"/>
  <c r="F101" i="3"/>
  <c r="C99" i="3"/>
  <c r="D99" i="3"/>
  <c r="E99" i="3"/>
  <c r="F99" i="3"/>
  <c r="C100" i="3"/>
  <c r="D100" i="3"/>
  <c r="E100" i="3"/>
  <c r="F100" i="3"/>
  <c r="C97" i="3"/>
  <c r="E97" i="3"/>
  <c r="F97" i="3"/>
  <c r="C96" i="3"/>
  <c r="D96" i="3"/>
  <c r="E96" i="3"/>
  <c r="F96" i="3"/>
  <c r="C94" i="3"/>
  <c r="D94" i="3"/>
  <c r="E94" i="3"/>
  <c r="F94" i="3"/>
  <c r="C95" i="3"/>
  <c r="D95" i="3"/>
  <c r="E95" i="3"/>
  <c r="F95" i="3"/>
  <c r="C92" i="3"/>
  <c r="E92" i="3"/>
  <c r="F92" i="3"/>
  <c r="C91" i="3"/>
  <c r="D91" i="3"/>
  <c r="E91" i="3"/>
  <c r="F91" i="3"/>
  <c r="C89" i="3"/>
  <c r="E89" i="3"/>
  <c r="F89" i="3"/>
  <c r="C88" i="3"/>
  <c r="E88" i="3"/>
  <c r="F88" i="3"/>
  <c r="C87" i="3"/>
  <c r="D87" i="3"/>
  <c r="E87" i="3"/>
  <c r="F87" i="3"/>
  <c r="C85" i="3"/>
  <c r="D85" i="3"/>
  <c r="E85" i="3"/>
  <c r="F85" i="3"/>
  <c r="C86" i="3"/>
  <c r="D86" i="3"/>
  <c r="E86" i="3"/>
  <c r="F86" i="3"/>
  <c r="D83" i="3"/>
  <c r="C82" i="3"/>
  <c r="D82" i="3"/>
  <c r="E82" i="3"/>
  <c r="F82" i="3"/>
  <c r="C81" i="3"/>
  <c r="E81" i="3"/>
  <c r="F81" i="3"/>
  <c r="C78" i="3"/>
  <c r="D78" i="3"/>
  <c r="E78" i="3"/>
  <c r="F78" i="3"/>
  <c r="C79" i="3"/>
  <c r="D79" i="3"/>
  <c r="E79" i="3"/>
  <c r="F79" i="3"/>
  <c r="C76" i="3"/>
  <c r="E76" i="3"/>
  <c r="F76" i="3"/>
  <c r="C75" i="3"/>
  <c r="D75" i="3"/>
  <c r="E75" i="3"/>
  <c r="F75" i="3"/>
  <c r="C74" i="3"/>
  <c r="D74" i="3"/>
  <c r="E74" i="3"/>
  <c r="F74" i="3"/>
  <c r="C72" i="3"/>
  <c r="D72" i="3"/>
  <c r="E72" i="3"/>
  <c r="F72" i="3"/>
  <c r="C73" i="3"/>
  <c r="D73" i="3"/>
  <c r="E73" i="3"/>
  <c r="F73" i="3"/>
  <c r="C70" i="3"/>
  <c r="E70" i="3"/>
  <c r="F70" i="3"/>
  <c r="C69" i="3"/>
  <c r="D69" i="3"/>
  <c r="E69" i="3"/>
  <c r="F69" i="3"/>
  <c r="C68" i="3"/>
  <c r="D68" i="3"/>
  <c r="E68" i="3"/>
  <c r="F68" i="3"/>
  <c r="C67" i="3"/>
  <c r="D67" i="3"/>
  <c r="E67" i="3"/>
  <c r="F67" i="3"/>
  <c r="C65" i="3"/>
  <c r="D65" i="3"/>
  <c r="E65" i="3"/>
  <c r="F65" i="3"/>
  <c r="C66" i="3"/>
  <c r="D66" i="3"/>
  <c r="E66" i="3"/>
  <c r="F66" i="3"/>
  <c r="C62" i="3"/>
  <c r="D62" i="3"/>
  <c r="E62" i="3"/>
  <c r="F62" i="3"/>
  <c r="C63" i="3"/>
  <c r="D63" i="3"/>
  <c r="E63" i="3"/>
  <c r="F63" i="3"/>
  <c r="C60" i="3"/>
  <c r="D60" i="3"/>
  <c r="E60" i="3"/>
  <c r="F60" i="3"/>
  <c r="C57" i="3"/>
  <c r="E57" i="3"/>
  <c r="F57" i="3"/>
  <c r="C56" i="3"/>
  <c r="E56" i="3"/>
  <c r="F56" i="3"/>
  <c r="C55" i="3"/>
  <c r="E55" i="3"/>
  <c r="F55" i="3"/>
  <c r="C53" i="3"/>
  <c r="D53" i="3"/>
  <c r="E53" i="3"/>
  <c r="F53" i="3"/>
  <c r="C52" i="3"/>
  <c r="E52" i="3"/>
  <c r="F52" i="3"/>
  <c r="C51" i="3"/>
  <c r="D51" i="3"/>
  <c r="E51" i="3"/>
  <c r="F51" i="3"/>
  <c r="C49" i="3"/>
  <c r="D49" i="3"/>
  <c r="E49" i="3"/>
  <c r="F49" i="3"/>
  <c r="C48" i="3"/>
  <c r="E48" i="3"/>
  <c r="F48" i="3"/>
  <c r="C45" i="3"/>
  <c r="E45" i="3"/>
  <c r="F45" i="3"/>
  <c r="C44" i="3"/>
  <c r="E44" i="3"/>
  <c r="F44" i="3"/>
  <c r="C43" i="3"/>
  <c r="E43" i="3"/>
  <c r="F43" i="3"/>
  <c r="C42" i="3"/>
  <c r="E42" i="3"/>
  <c r="F42" i="3"/>
  <c r="C40" i="3"/>
  <c r="E40" i="3"/>
  <c r="F40" i="3"/>
  <c r="C38" i="3"/>
  <c r="E38" i="3"/>
  <c r="F38" i="3"/>
  <c r="C35" i="3"/>
  <c r="E35" i="3"/>
  <c r="F35" i="3"/>
  <c r="C34" i="3"/>
  <c r="E34" i="3"/>
  <c r="F34" i="3"/>
  <c r="C33" i="3"/>
  <c r="D33" i="3"/>
  <c r="E33" i="3"/>
  <c r="F33" i="3"/>
  <c r="C32" i="3"/>
  <c r="E32" i="3"/>
  <c r="C31" i="3"/>
  <c r="D31" i="3"/>
  <c r="E31" i="3"/>
  <c r="F31" i="3"/>
  <c r="C30" i="3"/>
  <c r="E30" i="3"/>
  <c r="F30" i="3"/>
  <c r="C28" i="3"/>
  <c r="D28" i="3"/>
  <c r="E28" i="3"/>
  <c r="F28" i="3"/>
  <c r="C29" i="3"/>
  <c r="D29" i="3"/>
  <c r="E29" i="3"/>
  <c r="F29" i="3"/>
  <c r="C26" i="3"/>
  <c r="E26" i="3"/>
  <c r="F26" i="3"/>
  <c r="C25" i="3"/>
  <c r="D25" i="3"/>
  <c r="E25" i="3"/>
  <c r="F25" i="3"/>
  <c r="C24" i="3"/>
  <c r="E24" i="3"/>
  <c r="C21" i="3"/>
  <c r="D21" i="3"/>
  <c r="E21" i="3"/>
  <c r="F21" i="3"/>
  <c r="C22" i="3"/>
  <c r="D22" i="3"/>
  <c r="E22" i="3"/>
  <c r="F22" i="3"/>
  <c r="C19" i="3"/>
  <c r="E19" i="3"/>
  <c r="F19" i="3"/>
  <c r="C18" i="3"/>
  <c r="D18" i="3"/>
  <c r="E18" i="3"/>
  <c r="F18" i="3"/>
  <c r="C17" i="3"/>
  <c r="D17" i="3"/>
  <c r="E17" i="3"/>
  <c r="F17" i="3"/>
  <c r="C14" i="3"/>
  <c r="D14" i="3"/>
  <c r="E14" i="3"/>
  <c r="F14" i="3"/>
  <c r="C15" i="3"/>
  <c r="D15" i="3"/>
  <c r="E15" i="3"/>
  <c r="F15" i="3"/>
  <c r="C11" i="3"/>
  <c r="D11" i="3"/>
  <c r="E11" i="3"/>
  <c r="F11" i="3"/>
  <c r="C12" i="3"/>
  <c r="D12" i="3"/>
  <c r="E12" i="3"/>
  <c r="F12" i="3"/>
  <c r="C64" i="23"/>
  <c r="D64" i="23"/>
  <c r="E64" i="23"/>
  <c r="G64" i="23"/>
  <c r="I64" i="23"/>
  <c r="J64" i="23"/>
  <c r="C65" i="23"/>
  <c r="D65" i="23"/>
  <c r="E65" i="23"/>
  <c r="G65" i="23"/>
  <c r="J65" i="23"/>
  <c r="C61" i="23"/>
  <c r="D61" i="23"/>
  <c r="E61" i="23"/>
  <c r="G61" i="23"/>
  <c r="H61" i="23"/>
  <c r="I61" i="23"/>
  <c r="J61" i="23"/>
  <c r="C62" i="23"/>
  <c r="D62" i="23"/>
  <c r="E62" i="23"/>
  <c r="G62" i="23"/>
  <c r="H62" i="23"/>
  <c r="J62" i="23"/>
  <c r="C58" i="23"/>
  <c r="D58" i="23"/>
  <c r="E58" i="23"/>
  <c r="G58" i="23"/>
  <c r="H58" i="23"/>
  <c r="I58" i="23"/>
  <c r="J58" i="23"/>
  <c r="C59" i="23"/>
  <c r="D59" i="23"/>
  <c r="E59" i="23"/>
  <c r="G59" i="23"/>
  <c r="H59" i="23"/>
  <c r="J59" i="23"/>
  <c r="C55" i="23"/>
  <c r="D55" i="23"/>
  <c r="E55" i="23"/>
  <c r="G55" i="23"/>
  <c r="H55" i="23"/>
  <c r="I55" i="23"/>
  <c r="J55" i="23"/>
  <c r="C56" i="23"/>
  <c r="D56" i="23"/>
  <c r="H56" i="23"/>
  <c r="I56" i="23"/>
  <c r="J56" i="23"/>
  <c r="C52" i="23"/>
  <c r="D52" i="23"/>
  <c r="E52" i="23"/>
  <c r="G52" i="23"/>
  <c r="H52" i="23"/>
  <c r="I52" i="23"/>
  <c r="J52" i="23"/>
  <c r="C53" i="23"/>
  <c r="D53" i="23"/>
  <c r="E53" i="23"/>
  <c r="G53" i="23"/>
  <c r="H53" i="23"/>
  <c r="I53" i="23"/>
  <c r="J53" i="23"/>
  <c r="C49" i="23"/>
  <c r="D49" i="23"/>
  <c r="E49" i="23"/>
  <c r="G49" i="23"/>
  <c r="H49" i="23"/>
  <c r="I49" i="23"/>
  <c r="J49" i="23"/>
  <c r="C50" i="23"/>
  <c r="D50" i="23"/>
  <c r="E50" i="23"/>
  <c r="G50" i="23"/>
  <c r="H50" i="23"/>
  <c r="I50" i="23"/>
  <c r="J50" i="23"/>
  <c r="C46" i="23"/>
  <c r="D46" i="23"/>
  <c r="E46" i="23"/>
  <c r="G46" i="23"/>
  <c r="H46" i="23"/>
  <c r="J46" i="23"/>
  <c r="C47" i="23"/>
  <c r="D47" i="23"/>
  <c r="E47" i="23"/>
  <c r="G47" i="23"/>
  <c r="H47" i="23"/>
  <c r="J47" i="23"/>
  <c r="C43" i="23"/>
  <c r="D43" i="23"/>
  <c r="E43" i="23"/>
  <c r="G43" i="23"/>
  <c r="H43" i="23"/>
  <c r="I43" i="23"/>
  <c r="J43" i="23"/>
  <c r="C44" i="23"/>
  <c r="D44" i="23"/>
  <c r="E44" i="23"/>
  <c r="G44" i="23"/>
  <c r="H44" i="23"/>
  <c r="I44" i="23"/>
  <c r="J44" i="23"/>
  <c r="C40" i="23"/>
  <c r="D40" i="23"/>
  <c r="E40" i="23"/>
  <c r="G40" i="23"/>
  <c r="H40" i="23"/>
  <c r="I40" i="23"/>
  <c r="J40" i="23"/>
  <c r="C41" i="23"/>
  <c r="D41" i="23"/>
  <c r="E41" i="23"/>
  <c r="G41" i="23"/>
  <c r="H41" i="23"/>
  <c r="I41" i="23"/>
  <c r="J41" i="23"/>
  <c r="C37" i="23"/>
  <c r="D37" i="23"/>
  <c r="E37" i="23"/>
  <c r="G37" i="23"/>
  <c r="H37" i="23"/>
  <c r="I37" i="23"/>
  <c r="J37" i="23"/>
  <c r="C38" i="23"/>
  <c r="D38" i="23"/>
  <c r="E38" i="23"/>
  <c r="G38" i="23"/>
  <c r="H38" i="23"/>
  <c r="I38" i="23"/>
  <c r="J38" i="23"/>
  <c r="C34" i="23"/>
  <c r="D34" i="23"/>
  <c r="E34" i="23"/>
  <c r="G34" i="23"/>
  <c r="H34" i="23"/>
  <c r="I34" i="23"/>
  <c r="J34" i="23"/>
  <c r="C35" i="23"/>
  <c r="D35" i="23"/>
  <c r="E35" i="23"/>
  <c r="G35" i="23"/>
  <c r="H35" i="23"/>
  <c r="I35" i="23"/>
  <c r="J35" i="23"/>
  <c r="C31" i="23"/>
  <c r="D31" i="23"/>
  <c r="E31" i="23"/>
  <c r="F31" i="23"/>
  <c r="G31" i="23"/>
  <c r="H31" i="23"/>
  <c r="I31" i="23"/>
  <c r="J31" i="23"/>
  <c r="C32" i="23"/>
  <c r="D32" i="23"/>
  <c r="E32" i="23"/>
  <c r="F32" i="23"/>
  <c r="G32" i="23"/>
  <c r="H32" i="23"/>
  <c r="I32" i="23"/>
  <c r="J32" i="23"/>
  <c r="C28" i="23"/>
  <c r="D28" i="23"/>
  <c r="E28" i="23"/>
  <c r="G28" i="23"/>
  <c r="H28" i="23"/>
  <c r="I28" i="23"/>
  <c r="J28" i="23"/>
  <c r="C29" i="23"/>
  <c r="D29" i="23"/>
  <c r="E29" i="23"/>
  <c r="G29" i="23"/>
  <c r="H29" i="23"/>
  <c r="I29" i="23"/>
  <c r="J29" i="23"/>
  <c r="C25" i="23"/>
  <c r="D25" i="23"/>
  <c r="E25" i="23"/>
  <c r="G25" i="23"/>
  <c r="J25" i="23"/>
  <c r="C26" i="23"/>
  <c r="D26" i="23"/>
  <c r="E26" i="23"/>
  <c r="G26" i="23"/>
  <c r="J26" i="23"/>
  <c r="C22" i="23"/>
  <c r="D22" i="23"/>
  <c r="E22" i="23"/>
  <c r="G22" i="23"/>
  <c r="H22" i="23"/>
  <c r="J22" i="23"/>
  <c r="C23" i="23"/>
  <c r="D23" i="23"/>
  <c r="E23" i="23"/>
  <c r="G23" i="23"/>
  <c r="J23" i="23"/>
  <c r="C19" i="23"/>
  <c r="D19" i="23"/>
  <c r="E19" i="23"/>
  <c r="G19" i="23"/>
  <c r="H19" i="23"/>
  <c r="I19" i="23"/>
  <c r="J19" i="23"/>
  <c r="C20" i="23"/>
  <c r="D20" i="23"/>
  <c r="E20" i="23"/>
  <c r="G20" i="23"/>
  <c r="H20" i="23"/>
  <c r="I20" i="23"/>
  <c r="J20" i="23"/>
  <c r="C16" i="23"/>
  <c r="D16" i="23"/>
  <c r="H16" i="23"/>
  <c r="J16" i="23"/>
  <c r="C17" i="23"/>
  <c r="D17" i="23"/>
  <c r="H17" i="23"/>
  <c r="J17" i="23"/>
  <c r="C13" i="23"/>
  <c r="D13" i="23"/>
  <c r="E13" i="23"/>
  <c r="G13" i="23"/>
  <c r="J13" i="23"/>
  <c r="C14" i="23"/>
  <c r="D14" i="23"/>
  <c r="E14" i="23"/>
  <c r="G14" i="23"/>
  <c r="J14" i="23"/>
  <c r="C10" i="23"/>
  <c r="D10" i="23"/>
  <c r="E10" i="23"/>
  <c r="F10" i="23"/>
  <c r="G10" i="23"/>
  <c r="H10" i="23"/>
  <c r="I10" i="23"/>
  <c r="J10" i="23"/>
  <c r="C11" i="23"/>
  <c r="D11" i="23"/>
  <c r="E11" i="23"/>
  <c r="F11" i="23"/>
  <c r="G11" i="23"/>
  <c r="H11" i="23"/>
  <c r="I11" i="23"/>
  <c r="J11" i="23"/>
  <c r="C69" i="21"/>
  <c r="D69" i="21"/>
  <c r="G69" i="21"/>
  <c r="I69" i="21"/>
  <c r="C70" i="21"/>
  <c r="D70" i="21"/>
  <c r="G70" i="21"/>
  <c r="I70" i="21"/>
  <c r="C66" i="21"/>
  <c r="D66" i="21"/>
  <c r="G66" i="21"/>
  <c r="I66" i="21"/>
  <c r="C67" i="21"/>
  <c r="D67" i="21"/>
  <c r="G67" i="21"/>
  <c r="I67" i="21"/>
  <c r="C63" i="21"/>
  <c r="D63" i="21"/>
  <c r="E63" i="21"/>
  <c r="F63" i="21"/>
  <c r="G63" i="21"/>
  <c r="I63" i="21"/>
  <c r="C64" i="21"/>
  <c r="D64" i="21"/>
  <c r="E64" i="21"/>
  <c r="G64" i="21"/>
  <c r="I64" i="21"/>
  <c r="C60" i="21"/>
  <c r="D60" i="21"/>
  <c r="G60" i="21"/>
  <c r="I60" i="21"/>
  <c r="C61" i="21"/>
  <c r="D61" i="21"/>
  <c r="I61" i="21"/>
  <c r="C57" i="21"/>
  <c r="C58" i="21"/>
  <c r="C53" i="21"/>
  <c r="D53" i="21"/>
  <c r="E53" i="21"/>
  <c r="F53" i="21"/>
  <c r="G53" i="21"/>
  <c r="I53" i="21"/>
  <c r="C54" i="21"/>
  <c r="D54" i="21"/>
  <c r="E54" i="21"/>
  <c r="F54" i="21"/>
  <c r="G54" i="21"/>
  <c r="I54" i="21"/>
  <c r="C50" i="21"/>
  <c r="D50" i="21"/>
  <c r="E50" i="21"/>
  <c r="F50" i="21"/>
  <c r="G50" i="21"/>
  <c r="I50" i="21"/>
  <c r="C51" i="21"/>
  <c r="D51" i="21"/>
  <c r="E51" i="21"/>
  <c r="F51" i="21"/>
  <c r="G51" i="21"/>
  <c r="I51" i="21"/>
  <c r="C47" i="21"/>
  <c r="D47" i="21"/>
  <c r="E47" i="21"/>
  <c r="F47" i="21"/>
  <c r="G47" i="21"/>
  <c r="H47" i="21"/>
  <c r="I47" i="21"/>
  <c r="C48" i="21"/>
  <c r="D48" i="21"/>
  <c r="E48" i="21"/>
  <c r="G48" i="21"/>
  <c r="I48" i="21"/>
  <c r="C44" i="21"/>
  <c r="D44" i="21"/>
  <c r="E44" i="21"/>
  <c r="F44" i="21"/>
  <c r="G44" i="21"/>
  <c r="I44" i="21"/>
  <c r="C45" i="21"/>
  <c r="D45" i="21"/>
  <c r="E45" i="21"/>
  <c r="G45" i="21"/>
  <c r="I45" i="21"/>
  <c r="C41" i="21"/>
  <c r="D41" i="21"/>
  <c r="E41" i="21"/>
  <c r="F41" i="21"/>
  <c r="G41" i="21"/>
  <c r="I41" i="21"/>
  <c r="C42" i="21"/>
  <c r="D42" i="21"/>
  <c r="E42" i="21"/>
  <c r="F42" i="21"/>
  <c r="G42" i="21"/>
  <c r="I42" i="21"/>
  <c r="C38" i="21"/>
  <c r="D38" i="21"/>
  <c r="E38" i="21"/>
  <c r="F38" i="21"/>
  <c r="G38" i="21"/>
  <c r="I38" i="21"/>
  <c r="C39" i="21"/>
  <c r="D39" i="21"/>
  <c r="E39" i="21"/>
  <c r="G39" i="21"/>
  <c r="I39" i="21"/>
  <c r="C35" i="21"/>
  <c r="D35" i="21"/>
  <c r="E35" i="21"/>
  <c r="F35" i="21"/>
  <c r="G35" i="21"/>
  <c r="I35" i="21"/>
  <c r="C36" i="21"/>
  <c r="D36" i="21"/>
  <c r="E36" i="21"/>
  <c r="F36" i="21"/>
  <c r="G36" i="21"/>
  <c r="I36" i="21"/>
  <c r="C32" i="21"/>
  <c r="D32" i="21"/>
  <c r="E32" i="21"/>
  <c r="F32" i="21"/>
  <c r="G32" i="21"/>
  <c r="H32" i="21"/>
  <c r="I32" i="21"/>
  <c r="C33" i="21"/>
  <c r="D33" i="21"/>
  <c r="E33" i="21"/>
  <c r="F33" i="21"/>
  <c r="G33" i="21"/>
  <c r="H33" i="21"/>
  <c r="I33" i="21"/>
  <c r="C29" i="21"/>
  <c r="D29" i="21"/>
  <c r="E29" i="21"/>
  <c r="F29" i="21"/>
  <c r="G29" i="21"/>
  <c r="I29" i="21"/>
  <c r="C30" i="21"/>
  <c r="D30" i="21"/>
  <c r="E30" i="21"/>
  <c r="F30" i="21"/>
  <c r="G30" i="21"/>
  <c r="I30" i="21"/>
  <c r="C26" i="21"/>
  <c r="D26" i="21"/>
  <c r="E26" i="21"/>
  <c r="F26" i="21"/>
  <c r="G26" i="21"/>
  <c r="I26" i="21"/>
  <c r="C27" i="21"/>
  <c r="I27" i="21"/>
  <c r="C23" i="21"/>
  <c r="D23" i="21"/>
  <c r="E23" i="21"/>
  <c r="F23" i="21"/>
  <c r="G23" i="21"/>
  <c r="I23" i="21"/>
  <c r="C24" i="21"/>
  <c r="D24" i="21"/>
  <c r="E24" i="21"/>
  <c r="F24" i="21"/>
  <c r="G24" i="21"/>
  <c r="I24" i="21"/>
  <c r="C19" i="21"/>
  <c r="D19" i="21"/>
  <c r="E19" i="21"/>
  <c r="F19" i="21"/>
  <c r="G19" i="21"/>
  <c r="I19" i="21"/>
  <c r="C20" i="21"/>
  <c r="D20" i="21"/>
  <c r="E20" i="21"/>
  <c r="F20" i="21"/>
  <c r="G20" i="21"/>
  <c r="I20" i="21"/>
  <c r="C16" i="21"/>
  <c r="I16" i="21"/>
  <c r="C17" i="21"/>
  <c r="I17" i="21"/>
  <c r="C13" i="21"/>
  <c r="D13" i="21"/>
  <c r="G13" i="21"/>
  <c r="H13" i="21"/>
  <c r="I13" i="21"/>
  <c r="C14" i="21"/>
  <c r="D14" i="21"/>
  <c r="G14" i="21"/>
  <c r="I14" i="21"/>
  <c r="C10" i="21"/>
  <c r="D10" i="21"/>
  <c r="E10" i="21"/>
  <c r="F10" i="21"/>
  <c r="G10" i="21"/>
  <c r="H10" i="21"/>
  <c r="I10" i="21"/>
  <c r="C11" i="21"/>
  <c r="D11" i="21"/>
  <c r="E11" i="21"/>
  <c r="F11" i="21"/>
  <c r="G11" i="21"/>
  <c r="H11" i="21"/>
  <c r="I11" i="21"/>
  <c r="C67" i="20" l="1"/>
  <c r="D67" i="20"/>
  <c r="E67" i="20"/>
  <c r="G67" i="20"/>
  <c r="H67" i="20"/>
  <c r="J67" i="20"/>
  <c r="C68" i="20"/>
  <c r="D68" i="20"/>
  <c r="E68" i="20"/>
  <c r="G68" i="20"/>
  <c r="H68" i="20"/>
  <c r="J68" i="20"/>
  <c r="C70" i="20"/>
  <c r="D70" i="20"/>
  <c r="E70" i="20"/>
  <c r="G70" i="20"/>
  <c r="H70" i="20"/>
  <c r="J70" i="20"/>
  <c r="C71" i="20"/>
  <c r="D71" i="20"/>
  <c r="E71" i="20"/>
  <c r="G71" i="20"/>
  <c r="H71" i="20"/>
  <c r="J71" i="20"/>
  <c r="C64" i="20"/>
  <c r="D64" i="20"/>
  <c r="E64" i="20"/>
  <c r="G64" i="20"/>
  <c r="H64" i="20"/>
  <c r="J64" i="20"/>
  <c r="C65" i="20"/>
  <c r="D65" i="20"/>
  <c r="E65" i="20"/>
  <c r="G65" i="20"/>
  <c r="H65" i="20"/>
  <c r="J65" i="20"/>
  <c r="C61" i="20"/>
  <c r="D61" i="20"/>
  <c r="E61" i="20"/>
  <c r="G61" i="20"/>
  <c r="H61" i="20"/>
  <c r="J61" i="20"/>
  <c r="C62" i="20"/>
  <c r="D62" i="20"/>
  <c r="E62" i="20"/>
  <c r="G62" i="20"/>
  <c r="H62" i="20"/>
  <c r="J62" i="20"/>
  <c r="C54" i="20"/>
  <c r="D54" i="20"/>
  <c r="E54" i="20"/>
  <c r="G54" i="20"/>
  <c r="H54" i="20"/>
  <c r="J54" i="20"/>
  <c r="C55" i="20"/>
  <c r="D55" i="20"/>
  <c r="E55" i="20"/>
  <c r="G55" i="20"/>
  <c r="H55" i="20"/>
  <c r="J55" i="20"/>
  <c r="C51" i="20"/>
  <c r="D51" i="20"/>
  <c r="E51" i="20"/>
  <c r="G51" i="20"/>
  <c r="H51" i="20"/>
  <c r="J51" i="20"/>
  <c r="C52" i="20"/>
  <c r="D52" i="20"/>
  <c r="E52" i="20"/>
  <c r="G52" i="20"/>
  <c r="H52" i="20"/>
  <c r="J52" i="20"/>
  <c r="C48" i="20"/>
  <c r="D48" i="20"/>
  <c r="E48" i="20"/>
  <c r="G48" i="20"/>
  <c r="H48" i="20"/>
  <c r="J48" i="20"/>
  <c r="C49" i="20"/>
  <c r="D49" i="20"/>
  <c r="E49" i="20"/>
  <c r="G49" i="20"/>
  <c r="H49" i="20"/>
  <c r="J49" i="20"/>
  <c r="C45" i="20"/>
  <c r="D45" i="20"/>
  <c r="E45" i="20"/>
  <c r="F45" i="20"/>
  <c r="G45" i="20"/>
  <c r="H45" i="20"/>
  <c r="J45" i="20"/>
  <c r="C46" i="20"/>
  <c r="D46" i="20"/>
  <c r="E46" i="20"/>
  <c r="G46" i="20"/>
  <c r="H46" i="20"/>
  <c r="J46" i="20"/>
  <c r="C42" i="20"/>
  <c r="D42" i="20"/>
  <c r="E42" i="20"/>
  <c r="G42" i="20"/>
  <c r="H42" i="20"/>
  <c r="J42" i="20"/>
  <c r="C43" i="20"/>
  <c r="D43" i="20"/>
  <c r="E43" i="20"/>
  <c r="G43" i="20"/>
  <c r="H43" i="20"/>
  <c r="J43" i="20"/>
  <c r="C39" i="20"/>
  <c r="D39" i="20"/>
  <c r="E39" i="20"/>
  <c r="G39" i="20"/>
  <c r="H39" i="20"/>
  <c r="J39" i="20"/>
  <c r="C40" i="20"/>
  <c r="D40" i="20"/>
  <c r="E40" i="20"/>
  <c r="G40" i="20"/>
  <c r="H40" i="20"/>
  <c r="J40" i="20"/>
  <c r="C36" i="20"/>
  <c r="D36" i="20"/>
  <c r="E36" i="20"/>
  <c r="G36" i="20"/>
  <c r="H36" i="20"/>
  <c r="J36" i="20"/>
  <c r="C37" i="20"/>
  <c r="D37" i="20"/>
  <c r="E37" i="20"/>
  <c r="G37" i="20"/>
  <c r="H37" i="20"/>
  <c r="J37" i="20"/>
  <c r="C33" i="20"/>
  <c r="D33" i="20"/>
  <c r="E33" i="20"/>
  <c r="G33" i="20"/>
  <c r="H33" i="20"/>
  <c r="I33" i="20"/>
  <c r="J33" i="20"/>
  <c r="C34" i="20"/>
  <c r="D34" i="20"/>
  <c r="E34" i="20"/>
  <c r="G34" i="20"/>
  <c r="H34" i="20"/>
  <c r="I34" i="20"/>
  <c r="J34" i="20"/>
  <c r="C30" i="20"/>
  <c r="D30" i="20"/>
  <c r="E30" i="20"/>
  <c r="F30" i="20"/>
  <c r="G30" i="20"/>
  <c r="H30" i="20"/>
  <c r="J30" i="20"/>
  <c r="C31" i="20"/>
  <c r="D31" i="20"/>
  <c r="E31" i="20"/>
  <c r="G31" i="20"/>
  <c r="H31" i="20"/>
  <c r="J31" i="20"/>
  <c r="C27" i="20"/>
  <c r="D27" i="20"/>
  <c r="E27" i="20"/>
  <c r="G27" i="20"/>
  <c r="J27" i="20"/>
  <c r="C28" i="20"/>
  <c r="D28" i="20"/>
  <c r="E28" i="20"/>
  <c r="G28" i="20"/>
  <c r="J28" i="20"/>
  <c r="C24" i="20"/>
  <c r="D24" i="20"/>
  <c r="E24" i="20"/>
  <c r="F24" i="20"/>
  <c r="G24" i="20"/>
  <c r="H24" i="20"/>
  <c r="J24" i="20"/>
  <c r="C25" i="20"/>
  <c r="D25" i="20"/>
  <c r="E25" i="20"/>
  <c r="G25" i="20"/>
  <c r="H25" i="20"/>
  <c r="J25" i="20"/>
  <c r="C20" i="20"/>
  <c r="D20" i="20"/>
  <c r="E20" i="20"/>
  <c r="G20" i="20"/>
  <c r="H20" i="20"/>
  <c r="I20" i="20"/>
  <c r="J20" i="20"/>
  <c r="C21" i="20"/>
  <c r="D21" i="20"/>
  <c r="E21" i="20"/>
  <c r="G21" i="20"/>
  <c r="H21" i="20"/>
  <c r="J21" i="20"/>
  <c r="C17" i="20"/>
  <c r="D17" i="20"/>
  <c r="E17" i="20"/>
  <c r="G17" i="20"/>
  <c r="C18" i="20"/>
  <c r="D18" i="20"/>
  <c r="E18" i="20"/>
  <c r="G18" i="20"/>
  <c r="C14" i="20"/>
  <c r="D14" i="20"/>
  <c r="E14" i="20"/>
  <c r="G14" i="20"/>
  <c r="H14" i="20"/>
  <c r="J14" i="20"/>
  <c r="C15" i="20"/>
  <c r="D15" i="20"/>
  <c r="E15" i="20"/>
  <c r="G15" i="20"/>
  <c r="H15" i="20"/>
  <c r="J15" i="20"/>
  <c r="C11" i="20"/>
  <c r="D11" i="20"/>
  <c r="E11" i="20"/>
  <c r="F11" i="20"/>
  <c r="G11" i="20"/>
  <c r="H11" i="20"/>
  <c r="I11" i="20"/>
  <c r="J11" i="20"/>
  <c r="C12" i="20"/>
  <c r="D12" i="20"/>
  <c r="E12" i="20"/>
  <c r="F12" i="20"/>
  <c r="G12" i="20"/>
  <c r="H12" i="20"/>
  <c r="I12" i="20"/>
  <c r="J12" i="20"/>
  <c r="K197" i="18" l="1"/>
  <c r="K184" i="18"/>
  <c r="J149" i="18"/>
  <c r="K82" i="18"/>
  <c r="I47" i="18"/>
  <c r="L220" i="19"/>
  <c r="L215" i="19"/>
  <c r="K217" i="19"/>
  <c r="K216" i="19"/>
  <c r="K214" i="19"/>
  <c r="K212" i="19"/>
  <c r="K206" i="18" s="1"/>
  <c r="I217" i="19"/>
  <c r="K206" i="19"/>
  <c r="K204" i="19"/>
  <c r="L196" i="19"/>
  <c r="K197" i="19"/>
  <c r="L194" i="19"/>
  <c r="K194" i="19"/>
  <c r="K191" i="19"/>
  <c r="K184" i="19"/>
  <c r="K183" i="19"/>
  <c r="L172" i="19"/>
  <c r="L170" i="19"/>
  <c r="L169" i="19"/>
  <c r="K169" i="19"/>
  <c r="K173" i="19"/>
  <c r="K171" i="19"/>
  <c r="J171" i="19"/>
  <c r="K167" i="19"/>
  <c r="L150" i="19"/>
  <c r="K150" i="19"/>
  <c r="K149" i="19"/>
  <c r="J149" i="19"/>
  <c r="K140" i="19"/>
  <c r="K138" i="19"/>
  <c r="I140" i="19"/>
  <c r="N123" i="19"/>
  <c r="N121" i="19"/>
  <c r="M120" i="19"/>
  <c r="L126" i="19"/>
  <c r="L124" i="19"/>
  <c r="L123" i="19"/>
  <c r="L122" i="19"/>
  <c r="L120" i="19"/>
  <c r="K125" i="19"/>
  <c r="K122" i="19"/>
  <c r="K121" i="19"/>
  <c r="K120" i="19"/>
  <c r="J123" i="19"/>
  <c r="I124" i="19"/>
  <c r="L110" i="19"/>
  <c r="K111" i="19"/>
  <c r="K108" i="19"/>
  <c r="K106" i="19"/>
  <c r="J106" i="19"/>
  <c r="I108" i="19"/>
  <c r="K102" i="19"/>
  <c r="L97" i="19"/>
  <c r="L96" i="19"/>
  <c r="L94" i="19"/>
  <c r="K97" i="19"/>
  <c r="K96" i="19"/>
  <c r="K94" i="19"/>
  <c r="L85" i="19"/>
  <c r="L82" i="19"/>
  <c r="L81" i="19"/>
  <c r="L80" i="19"/>
  <c r="K84" i="19"/>
  <c r="K82" i="19"/>
  <c r="K81" i="19"/>
  <c r="K80" i="19"/>
  <c r="J82" i="19"/>
  <c r="K45" i="19"/>
  <c r="L46" i="19"/>
  <c r="L45" i="19"/>
  <c r="N47" i="19"/>
  <c r="M49" i="19"/>
  <c r="L48" i="19"/>
  <c r="K49" i="19"/>
  <c r="K48" i="19"/>
  <c r="K47" i="19"/>
  <c r="J48" i="19"/>
  <c r="J47" i="19"/>
  <c r="I47" i="19"/>
  <c r="L40" i="19"/>
  <c r="K42" i="19"/>
  <c r="K40" i="19"/>
  <c r="K34" i="19"/>
  <c r="I34" i="19"/>
  <c r="K24" i="19"/>
  <c r="C224" i="19"/>
  <c r="D224" i="19"/>
  <c r="E224" i="19"/>
  <c r="F224" i="19"/>
  <c r="G224" i="19"/>
  <c r="H224" i="19"/>
  <c r="I224" i="19"/>
  <c r="J224" i="19"/>
  <c r="K224" i="19"/>
  <c r="L224" i="19"/>
  <c r="M224" i="19"/>
  <c r="N224" i="19"/>
  <c r="C225" i="19"/>
  <c r="D225" i="19"/>
  <c r="E225" i="19"/>
  <c r="F225" i="19"/>
  <c r="G225" i="19"/>
  <c r="H225" i="19"/>
  <c r="I225" i="19"/>
  <c r="J225" i="19"/>
  <c r="K225" i="19"/>
  <c r="L225" i="19"/>
  <c r="M225" i="19"/>
  <c r="N225" i="19"/>
  <c r="C220" i="19"/>
  <c r="D220" i="19"/>
  <c r="E220" i="19"/>
  <c r="F220" i="19"/>
  <c r="G220" i="19"/>
  <c r="H220" i="19"/>
  <c r="I220" i="19"/>
  <c r="J220" i="19"/>
  <c r="K220" i="19"/>
  <c r="M220" i="19"/>
  <c r="N220" i="19"/>
  <c r="C219" i="19"/>
  <c r="D219" i="19"/>
  <c r="E219" i="19"/>
  <c r="F219" i="19"/>
  <c r="G219" i="19"/>
  <c r="H219" i="19"/>
  <c r="I219" i="19"/>
  <c r="J219" i="19"/>
  <c r="K219" i="19"/>
  <c r="L219" i="19"/>
  <c r="M219" i="19"/>
  <c r="N219" i="19"/>
  <c r="C218" i="19"/>
  <c r="D218" i="19"/>
  <c r="E218" i="19"/>
  <c r="F218" i="19"/>
  <c r="G218" i="19"/>
  <c r="H218" i="19"/>
  <c r="I218" i="19"/>
  <c r="J218" i="19"/>
  <c r="K218" i="19"/>
  <c r="L218" i="19"/>
  <c r="M218" i="19"/>
  <c r="N218" i="19"/>
  <c r="C217" i="19"/>
  <c r="D217" i="19"/>
  <c r="E217" i="19"/>
  <c r="F217" i="19"/>
  <c r="G217" i="19"/>
  <c r="H217" i="19"/>
  <c r="J217" i="19"/>
  <c r="L217" i="19"/>
  <c r="M217" i="19"/>
  <c r="N217" i="19"/>
  <c r="C216" i="19"/>
  <c r="D216" i="19"/>
  <c r="E216" i="19"/>
  <c r="F216" i="19"/>
  <c r="G216" i="19"/>
  <c r="H216" i="19"/>
  <c r="I216" i="19"/>
  <c r="J216" i="19"/>
  <c r="L216" i="19"/>
  <c r="M216" i="19"/>
  <c r="N216" i="19"/>
  <c r="C215" i="19"/>
  <c r="D215" i="19"/>
  <c r="E215" i="19"/>
  <c r="F215" i="19"/>
  <c r="G215" i="19"/>
  <c r="H215" i="19"/>
  <c r="I215" i="19"/>
  <c r="J215" i="19"/>
  <c r="K215" i="19"/>
  <c r="M215" i="19"/>
  <c r="N215" i="19"/>
  <c r="C214" i="19"/>
  <c r="D214" i="19"/>
  <c r="E214" i="19"/>
  <c r="F214" i="19"/>
  <c r="G214" i="19"/>
  <c r="H214" i="19"/>
  <c r="I214" i="19"/>
  <c r="J214" i="19"/>
  <c r="L214" i="19"/>
  <c r="M214" i="19"/>
  <c r="N214" i="19"/>
  <c r="C213" i="19"/>
  <c r="D213" i="19"/>
  <c r="E213" i="19"/>
  <c r="F213" i="19"/>
  <c r="G213" i="19"/>
  <c r="H213" i="19"/>
  <c r="I213" i="19"/>
  <c r="J213" i="19"/>
  <c r="K213" i="19"/>
  <c r="L213" i="19"/>
  <c r="M213" i="19"/>
  <c r="N213" i="19"/>
  <c r="C212" i="19"/>
  <c r="D212" i="19"/>
  <c r="E212" i="19"/>
  <c r="F212" i="19"/>
  <c r="G212" i="19"/>
  <c r="H212" i="19"/>
  <c r="I212" i="19"/>
  <c r="J212" i="19"/>
  <c r="L212" i="19"/>
  <c r="M212" i="19"/>
  <c r="N212" i="19"/>
  <c r="C209" i="19"/>
  <c r="D209" i="19"/>
  <c r="E209" i="19"/>
  <c r="F209" i="19"/>
  <c r="G209" i="19"/>
  <c r="H209" i="19"/>
  <c r="I209" i="19"/>
  <c r="J209" i="19"/>
  <c r="K209" i="19"/>
  <c r="L209" i="19"/>
  <c r="M209" i="19"/>
  <c r="N209" i="19"/>
  <c r="C210" i="19"/>
  <c r="D210" i="19"/>
  <c r="E210" i="19"/>
  <c r="F210" i="19"/>
  <c r="G210" i="19"/>
  <c r="H210" i="19"/>
  <c r="I210" i="19"/>
  <c r="J210" i="19"/>
  <c r="K210" i="19"/>
  <c r="L210" i="19"/>
  <c r="M210" i="19"/>
  <c r="N210" i="19"/>
  <c r="C207" i="19"/>
  <c r="D207" i="19"/>
  <c r="E207" i="19"/>
  <c r="F207" i="19"/>
  <c r="G207" i="19"/>
  <c r="H207" i="19"/>
  <c r="I207" i="19"/>
  <c r="J207" i="19"/>
  <c r="K207" i="19"/>
  <c r="L207" i="19"/>
  <c r="M207" i="19"/>
  <c r="N207" i="19"/>
  <c r="C206" i="19"/>
  <c r="D206" i="19"/>
  <c r="E206" i="19"/>
  <c r="F206" i="19"/>
  <c r="G206" i="19"/>
  <c r="H206" i="19"/>
  <c r="I206" i="19"/>
  <c r="J206" i="19"/>
  <c r="L206" i="19"/>
  <c r="M206" i="19"/>
  <c r="N206" i="19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C204" i="19"/>
  <c r="D204" i="19"/>
  <c r="E204" i="19"/>
  <c r="F204" i="19"/>
  <c r="G204" i="19"/>
  <c r="H204" i="19"/>
  <c r="I204" i="19"/>
  <c r="J204" i="19"/>
  <c r="L204" i="19"/>
  <c r="M204" i="19"/>
  <c r="N204" i="19"/>
  <c r="C202" i="19"/>
  <c r="D202" i="19"/>
  <c r="E202" i="19"/>
  <c r="F202" i="19"/>
  <c r="G202" i="19"/>
  <c r="H202" i="19"/>
  <c r="I202" i="19"/>
  <c r="J202" i="19"/>
  <c r="K202" i="19"/>
  <c r="L202" i="19"/>
  <c r="M202" i="19"/>
  <c r="N202" i="19"/>
  <c r="C199" i="19"/>
  <c r="D199" i="19"/>
  <c r="E199" i="19"/>
  <c r="F199" i="19"/>
  <c r="G199" i="19"/>
  <c r="H199" i="19"/>
  <c r="I199" i="19"/>
  <c r="J199" i="19"/>
  <c r="K199" i="19"/>
  <c r="L199" i="19"/>
  <c r="M199" i="19"/>
  <c r="N199" i="19"/>
  <c r="C200" i="19"/>
  <c r="D200" i="19"/>
  <c r="E200" i="19"/>
  <c r="F200" i="19"/>
  <c r="G200" i="19"/>
  <c r="H200" i="19"/>
  <c r="I200" i="19"/>
  <c r="J200" i="19"/>
  <c r="K200" i="19"/>
  <c r="L200" i="19"/>
  <c r="M200" i="19"/>
  <c r="N200" i="19"/>
  <c r="C197" i="19"/>
  <c r="D197" i="19"/>
  <c r="E197" i="19"/>
  <c r="F197" i="19"/>
  <c r="G197" i="19"/>
  <c r="H197" i="19"/>
  <c r="I197" i="19"/>
  <c r="J197" i="19"/>
  <c r="L197" i="19"/>
  <c r="M197" i="19"/>
  <c r="N197" i="19"/>
  <c r="C196" i="19"/>
  <c r="D196" i="19"/>
  <c r="E196" i="19"/>
  <c r="F196" i="19"/>
  <c r="G196" i="19"/>
  <c r="H196" i="19"/>
  <c r="I196" i="19"/>
  <c r="J196" i="19"/>
  <c r="K196" i="19"/>
  <c r="M196" i="19"/>
  <c r="N196" i="19"/>
  <c r="C195" i="19"/>
  <c r="D195" i="19"/>
  <c r="E195" i="19"/>
  <c r="F195" i="19"/>
  <c r="G195" i="19"/>
  <c r="H195" i="19"/>
  <c r="I195" i="19"/>
  <c r="J195" i="19"/>
  <c r="K195" i="19"/>
  <c r="L195" i="19"/>
  <c r="M195" i="19"/>
  <c r="N195" i="19"/>
  <c r="C194" i="19"/>
  <c r="D194" i="19"/>
  <c r="E194" i="19"/>
  <c r="F194" i="19"/>
  <c r="G194" i="19"/>
  <c r="H194" i="19"/>
  <c r="I194" i="19"/>
  <c r="J194" i="19"/>
  <c r="M194" i="19"/>
  <c r="N194" i="19"/>
  <c r="C192" i="19"/>
  <c r="D192" i="19"/>
  <c r="E192" i="19"/>
  <c r="F192" i="19"/>
  <c r="G192" i="19"/>
  <c r="H192" i="19"/>
  <c r="I192" i="19"/>
  <c r="J192" i="19"/>
  <c r="K192" i="19"/>
  <c r="L192" i="19"/>
  <c r="M192" i="19"/>
  <c r="N192" i="19"/>
  <c r="C191" i="19"/>
  <c r="D191" i="19"/>
  <c r="E191" i="19"/>
  <c r="F191" i="19"/>
  <c r="G191" i="19"/>
  <c r="H191" i="19"/>
  <c r="I191" i="19"/>
  <c r="J191" i="19"/>
  <c r="L191" i="19"/>
  <c r="M191" i="19"/>
  <c r="N191" i="19"/>
  <c r="C190" i="19"/>
  <c r="D190" i="19"/>
  <c r="E190" i="19"/>
  <c r="F190" i="19"/>
  <c r="G190" i="19"/>
  <c r="H190" i="19"/>
  <c r="I190" i="19"/>
  <c r="J190" i="19"/>
  <c r="K190" i="19"/>
  <c r="L190" i="19"/>
  <c r="M190" i="19"/>
  <c r="N190" i="19"/>
  <c r="C186" i="19"/>
  <c r="D186" i="19"/>
  <c r="E186" i="19"/>
  <c r="F186" i="19"/>
  <c r="G186" i="19"/>
  <c r="H186" i="19"/>
  <c r="I186" i="19"/>
  <c r="J186" i="19"/>
  <c r="K186" i="19"/>
  <c r="L186" i="19"/>
  <c r="M186" i="19"/>
  <c r="N186" i="19"/>
  <c r="C187" i="19"/>
  <c r="D187" i="19"/>
  <c r="E187" i="19"/>
  <c r="F187" i="19"/>
  <c r="G187" i="19"/>
  <c r="H187" i="19"/>
  <c r="I187" i="19"/>
  <c r="J187" i="19"/>
  <c r="K187" i="19"/>
  <c r="L187" i="19"/>
  <c r="M187" i="19"/>
  <c r="N187" i="19"/>
  <c r="C188" i="19"/>
  <c r="D188" i="19"/>
  <c r="E188" i="19"/>
  <c r="F188" i="19"/>
  <c r="G188" i="19"/>
  <c r="H188" i="19"/>
  <c r="I188" i="19"/>
  <c r="J188" i="19"/>
  <c r="K188" i="19"/>
  <c r="L188" i="19"/>
  <c r="M188" i="19"/>
  <c r="N188" i="19"/>
  <c r="N185" i="19"/>
  <c r="C184" i="19"/>
  <c r="D184" i="19"/>
  <c r="E184" i="19"/>
  <c r="F184" i="19"/>
  <c r="G184" i="19"/>
  <c r="H184" i="19"/>
  <c r="I184" i="19"/>
  <c r="J184" i="19"/>
  <c r="L184" i="19"/>
  <c r="M184" i="19"/>
  <c r="N184" i="19"/>
  <c r="C183" i="19"/>
  <c r="D183" i="19"/>
  <c r="E183" i="19"/>
  <c r="F183" i="19"/>
  <c r="G183" i="19"/>
  <c r="H183" i="19"/>
  <c r="I183" i="19"/>
  <c r="J183" i="19"/>
  <c r="L183" i="19"/>
  <c r="M183" i="19"/>
  <c r="N183" i="19"/>
  <c r="C181" i="19"/>
  <c r="D181" i="19"/>
  <c r="E181" i="19"/>
  <c r="F181" i="19"/>
  <c r="G181" i="19"/>
  <c r="H181" i="19"/>
  <c r="I181" i="19"/>
  <c r="J181" i="19"/>
  <c r="K181" i="19"/>
  <c r="L181" i="19"/>
  <c r="M181" i="19"/>
  <c r="N181" i="19"/>
  <c r="C180" i="19"/>
  <c r="D180" i="19"/>
  <c r="E180" i="19"/>
  <c r="F180" i="19"/>
  <c r="G180" i="19"/>
  <c r="H180" i="19"/>
  <c r="I180" i="19"/>
  <c r="J180" i="19"/>
  <c r="K180" i="19"/>
  <c r="L180" i="19"/>
  <c r="M180" i="19"/>
  <c r="N180" i="19"/>
  <c r="C178" i="19"/>
  <c r="D178" i="19"/>
  <c r="E178" i="19"/>
  <c r="F178" i="19"/>
  <c r="G178" i="19"/>
  <c r="H178" i="19"/>
  <c r="I178" i="19"/>
  <c r="J178" i="19"/>
  <c r="K178" i="19"/>
  <c r="L178" i="19"/>
  <c r="M178" i="19"/>
  <c r="N178" i="19"/>
  <c r="C175" i="19"/>
  <c r="D175" i="19"/>
  <c r="E175" i="19"/>
  <c r="F175" i="19"/>
  <c r="G175" i="19"/>
  <c r="H175" i="19"/>
  <c r="I175" i="19"/>
  <c r="J175" i="19"/>
  <c r="K175" i="19"/>
  <c r="L175" i="19"/>
  <c r="M175" i="19"/>
  <c r="N175" i="19"/>
  <c r="C176" i="19"/>
  <c r="D176" i="19"/>
  <c r="E176" i="19"/>
  <c r="F176" i="19"/>
  <c r="G176" i="19"/>
  <c r="H176" i="19"/>
  <c r="I176" i="19"/>
  <c r="J176" i="19"/>
  <c r="K176" i="19"/>
  <c r="L176" i="19"/>
  <c r="M176" i="19"/>
  <c r="N176" i="19"/>
  <c r="C173" i="19"/>
  <c r="D173" i="19"/>
  <c r="E173" i="19"/>
  <c r="F173" i="19"/>
  <c r="G173" i="19"/>
  <c r="H173" i="19"/>
  <c r="I173" i="19"/>
  <c r="J173" i="19"/>
  <c r="L173" i="19"/>
  <c r="M173" i="19"/>
  <c r="N173" i="19"/>
  <c r="C172" i="19"/>
  <c r="D172" i="19"/>
  <c r="E172" i="19"/>
  <c r="F172" i="19"/>
  <c r="G172" i="19"/>
  <c r="H172" i="19"/>
  <c r="I172" i="19"/>
  <c r="J172" i="19"/>
  <c r="K172" i="19"/>
  <c r="M172" i="19"/>
  <c r="N172" i="19"/>
  <c r="C171" i="19"/>
  <c r="D171" i="19"/>
  <c r="E171" i="19"/>
  <c r="F171" i="19"/>
  <c r="G171" i="19"/>
  <c r="H171" i="19"/>
  <c r="I171" i="19"/>
  <c r="L171" i="19"/>
  <c r="M171" i="19"/>
  <c r="N171" i="19"/>
  <c r="C170" i="19"/>
  <c r="D170" i="19"/>
  <c r="E170" i="19"/>
  <c r="F170" i="19"/>
  <c r="G170" i="19"/>
  <c r="H170" i="19"/>
  <c r="I170" i="19"/>
  <c r="J170" i="19"/>
  <c r="K170" i="19"/>
  <c r="M170" i="19"/>
  <c r="N170" i="19"/>
  <c r="C169" i="19"/>
  <c r="D169" i="19"/>
  <c r="E169" i="19"/>
  <c r="F169" i="19"/>
  <c r="G169" i="19"/>
  <c r="H169" i="19"/>
  <c r="I169" i="19"/>
  <c r="J169" i="19"/>
  <c r="M169" i="19"/>
  <c r="N169" i="19"/>
  <c r="C167" i="19"/>
  <c r="D167" i="19"/>
  <c r="E167" i="19"/>
  <c r="F167" i="19"/>
  <c r="G167" i="19"/>
  <c r="H167" i="19"/>
  <c r="I167" i="19"/>
  <c r="J167" i="19"/>
  <c r="L167" i="19"/>
  <c r="M167" i="19"/>
  <c r="N167" i="19"/>
  <c r="C165" i="19"/>
  <c r="D165" i="19"/>
  <c r="E165" i="19"/>
  <c r="F165" i="19"/>
  <c r="G165" i="19"/>
  <c r="H165" i="19"/>
  <c r="I165" i="19"/>
  <c r="J165" i="19"/>
  <c r="K165" i="19"/>
  <c r="L165" i="19"/>
  <c r="M165" i="19"/>
  <c r="N165" i="19"/>
  <c r="C162" i="19"/>
  <c r="D162" i="19"/>
  <c r="E162" i="19"/>
  <c r="F162" i="19"/>
  <c r="G162" i="19"/>
  <c r="H162" i="19"/>
  <c r="I162" i="19"/>
  <c r="J162" i="19"/>
  <c r="K162" i="19"/>
  <c r="L162" i="19"/>
  <c r="M162" i="19"/>
  <c r="N162" i="19"/>
  <c r="C163" i="19"/>
  <c r="D163" i="19"/>
  <c r="E163" i="19"/>
  <c r="F163" i="19"/>
  <c r="G163" i="19"/>
  <c r="H163" i="19"/>
  <c r="I163" i="19"/>
  <c r="J163" i="19"/>
  <c r="K163" i="19"/>
  <c r="L163" i="19"/>
  <c r="M163" i="19"/>
  <c r="N163" i="19"/>
  <c r="C159" i="19"/>
  <c r="D159" i="19"/>
  <c r="E159" i="19"/>
  <c r="F159" i="19"/>
  <c r="G159" i="19"/>
  <c r="H159" i="19"/>
  <c r="I159" i="19"/>
  <c r="J159" i="19"/>
  <c r="K159" i="19"/>
  <c r="L159" i="19"/>
  <c r="M159" i="19"/>
  <c r="N159" i="19"/>
  <c r="C160" i="19"/>
  <c r="D160" i="19"/>
  <c r="E160" i="19"/>
  <c r="F160" i="19"/>
  <c r="G160" i="19"/>
  <c r="H160" i="19"/>
  <c r="I160" i="19"/>
  <c r="J160" i="19"/>
  <c r="K160" i="19"/>
  <c r="L160" i="19"/>
  <c r="M160" i="19"/>
  <c r="N160" i="19"/>
  <c r="C155" i="19"/>
  <c r="D155" i="19"/>
  <c r="E155" i="19"/>
  <c r="F155" i="19"/>
  <c r="G155" i="19"/>
  <c r="H155" i="19"/>
  <c r="I155" i="19"/>
  <c r="J155" i="19"/>
  <c r="K155" i="19"/>
  <c r="L155" i="19"/>
  <c r="M155" i="19"/>
  <c r="N155" i="19"/>
  <c r="C156" i="19"/>
  <c r="D156" i="19"/>
  <c r="E156" i="19"/>
  <c r="F156" i="19"/>
  <c r="G156" i="19"/>
  <c r="H156" i="19"/>
  <c r="I156" i="19"/>
  <c r="J156" i="19"/>
  <c r="K156" i="19"/>
  <c r="L156" i="19"/>
  <c r="M156" i="19"/>
  <c r="N156" i="19"/>
  <c r="C157" i="19"/>
  <c r="D157" i="19"/>
  <c r="E157" i="19"/>
  <c r="F157" i="19"/>
  <c r="G157" i="19"/>
  <c r="H157" i="19"/>
  <c r="I157" i="19"/>
  <c r="J157" i="19"/>
  <c r="K157" i="19"/>
  <c r="L157" i="19"/>
  <c r="M157" i="19"/>
  <c r="N157" i="19"/>
  <c r="C152" i="19"/>
  <c r="D152" i="19"/>
  <c r="E152" i="19"/>
  <c r="F152" i="19"/>
  <c r="G152" i="19"/>
  <c r="H152" i="19"/>
  <c r="I152" i="19"/>
  <c r="J152" i="19"/>
  <c r="K152" i="19"/>
  <c r="L152" i="19"/>
  <c r="M152" i="19"/>
  <c r="N152" i="19"/>
  <c r="C151" i="19"/>
  <c r="D151" i="19"/>
  <c r="E151" i="19"/>
  <c r="F151" i="19"/>
  <c r="G151" i="19"/>
  <c r="H151" i="19"/>
  <c r="I151" i="19"/>
  <c r="J151" i="19"/>
  <c r="K151" i="19"/>
  <c r="L151" i="19"/>
  <c r="M151" i="19"/>
  <c r="N151" i="19"/>
  <c r="C150" i="19"/>
  <c r="D150" i="19"/>
  <c r="E150" i="19"/>
  <c r="F150" i="19"/>
  <c r="G150" i="19"/>
  <c r="H150" i="19"/>
  <c r="I150" i="19"/>
  <c r="J150" i="19"/>
  <c r="M150" i="19"/>
  <c r="N150" i="19"/>
  <c r="C149" i="19"/>
  <c r="D149" i="19"/>
  <c r="E149" i="19"/>
  <c r="F149" i="19"/>
  <c r="G149" i="19"/>
  <c r="H149" i="19"/>
  <c r="I149" i="19"/>
  <c r="L149" i="19"/>
  <c r="M149" i="19"/>
  <c r="N149" i="19"/>
  <c r="C147" i="19"/>
  <c r="D147" i="19"/>
  <c r="E147" i="19"/>
  <c r="F147" i="19"/>
  <c r="G147" i="19"/>
  <c r="H147" i="19"/>
  <c r="I147" i="19"/>
  <c r="J147" i="19"/>
  <c r="K147" i="19"/>
  <c r="L147" i="19"/>
  <c r="M147" i="19"/>
  <c r="N147" i="19"/>
  <c r="C143" i="19"/>
  <c r="D143" i="19"/>
  <c r="E143" i="19"/>
  <c r="F143" i="19"/>
  <c r="G143" i="19"/>
  <c r="H143" i="19"/>
  <c r="I143" i="19"/>
  <c r="J143" i="19"/>
  <c r="K143" i="19"/>
  <c r="L143" i="19"/>
  <c r="M143" i="19"/>
  <c r="N143" i="19"/>
  <c r="C144" i="19"/>
  <c r="D144" i="19"/>
  <c r="E144" i="19"/>
  <c r="F144" i="19"/>
  <c r="G144" i="19"/>
  <c r="H144" i="19"/>
  <c r="I144" i="19"/>
  <c r="J144" i="19"/>
  <c r="K144" i="19"/>
  <c r="L144" i="19"/>
  <c r="M144" i="19"/>
  <c r="N144" i="19"/>
  <c r="C145" i="19"/>
  <c r="D145" i="19"/>
  <c r="E145" i="19"/>
  <c r="F145" i="19"/>
  <c r="G145" i="19"/>
  <c r="H145" i="19"/>
  <c r="I145" i="19"/>
  <c r="J145" i="19"/>
  <c r="K145" i="19"/>
  <c r="L145" i="19"/>
  <c r="M145" i="19"/>
  <c r="N145" i="19"/>
  <c r="C142" i="19"/>
  <c r="D142" i="19"/>
  <c r="E142" i="19"/>
  <c r="F142" i="19"/>
  <c r="G142" i="19"/>
  <c r="H142" i="19"/>
  <c r="I142" i="19"/>
  <c r="J142" i="19"/>
  <c r="K142" i="19"/>
  <c r="L142" i="19"/>
  <c r="M142" i="19"/>
  <c r="N142" i="19"/>
  <c r="C141" i="19"/>
  <c r="D141" i="19"/>
  <c r="E141" i="19"/>
  <c r="F141" i="19"/>
  <c r="G141" i="19"/>
  <c r="H141" i="19"/>
  <c r="I141" i="19"/>
  <c r="J141" i="19"/>
  <c r="K141" i="19"/>
  <c r="L141" i="19"/>
  <c r="M141" i="19"/>
  <c r="N141" i="19"/>
  <c r="C140" i="19"/>
  <c r="D140" i="19"/>
  <c r="E140" i="19"/>
  <c r="F140" i="19"/>
  <c r="G140" i="19"/>
  <c r="H140" i="19"/>
  <c r="J140" i="19"/>
  <c r="L140" i="19"/>
  <c r="M140" i="19"/>
  <c r="N140" i="19"/>
  <c r="C139" i="19"/>
  <c r="D139" i="19"/>
  <c r="E139" i="19"/>
  <c r="F139" i="19"/>
  <c r="G139" i="19"/>
  <c r="H139" i="19"/>
  <c r="I139" i="19"/>
  <c r="J139" i="19"/>
  <c r="K139" i="19"/>
  <c r="L139" i="19"/>
  <c r="M139" i="19"/>
  <c r="N139" i="19"/>
  <c r="C138" i="19"/>
  <c r="D138" i="19"/>
  <c r="E138" i="19"/>
  <c r="F138" i="19"/>
  <c r="G138" i="19"/>
  <c r="H138" i="19"/>
  <c r="I138" i="19"/>
  <c r="J138" i="19"/>
  <c r="L138" i="19"/>
  <c r="M138" i="19"/>
  <c r="N138" i="19"/>
  <c r="C137" i="19"/>
  <c r="D137" i="19"/>
  <c r="E137" i="19"/>
  <c r="F137" i="19"/>
  <c r="G137" i="19"/>
  <c r="H137" i="19"/>
  <c r="I137" i="19"/>
  <c r="J137" i="19"/>
  <c r="K137" i="19"/>
  <c r="L137" i="19"/>
  <c r="M137" i="19"/>
  <c r="N137" i="19"/>
  <c r="C134" i="19"/>
  <c r="D134" i="19"/>
  <c r="E134" i="19"/>
  <c r="F134" i="19"/>
  <c r="G134" i="19"/>
  <c r="H134" i="19"/>
  <c r="I134" i="19"/>
  <c r="J134" i="19"/>
  <c r="K134" i="19"/>
  <c r="L134" i="19"/>
  <c r="M134" i="19"/>
  <c r="N134" i="19"/>
  <c r="C133" i="19"/>
  <c r="D133" i="19"/>
  <c r="E133" i="19"/>
  <c r="F133" i="19"/>
  <c r="G133" i="19"/>
  <c r="H133" i="19"/>
  <c r="I133" i="19"/>
  <c r="J133" i="19"/>
  <c r="K133" i="19"/>
  <c r="L133" i="19"/>
  <c r="M133" i="19"/>
  <c r="N133" i="19"/>
  <c r="C131" i="19"/>
  <c r="D131" i="19"/>
  <c r="E131" i="19"/>
  <c r="F131" i="19"/>
  <c r="G131" i="19"/>
  <c r="H131" i="19"/>
  <c r="I131" i="19"/>
  <c r="J131" i="19"/>
  <c r="K131" i="19"/>
  <c r="L131" i="19"/>
  <c r="M131" i="19"/>
  <c r="N131" i="19"/>
  <c r="N127" i="19"/>
  <c r="N128" i="19"/>
  <c r="N129" i="19"/>
  <c r="N112" i="19"/>
  <c r="N113" i="19"/>
  <c r="N114" i="19"/>
  <c r="N107" i="19"/>
  <c r="N105" i="19"/>
  <c r="N102" i="19"/>
  <c r="N98" i="19"/>
  <c r="N99" i="19"/>
  <c r="N100" i="19"/>
  <c r="N86" i="19"/>
  <c r="N87" i="19"/>
  <c r="N88" i="19"/>
  <c r="N79" i="19"/>
  <c r="N72" i="19"/>
  <c r="N73" i="19"/>
  <c r="N66" i="19"/>
  <c r="N63" i="19"/>
  <c r="N62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N55" i="19"/>
  <c r="N56" i="19"/>
  <c r="N57" i="19"/>
  <c r="K24" i="18" l="1"/>
  <c r="J47" i="18"/>
  <c r="K120" i="18"/>
  <c r="K149" i="18"/>
  <c r="I185" i="18"/>
  <c r="K204" i="18"/>
  <c r="K34" i="18"/>
  <c r="J67" i="18"/>
  <c r="K121" i="18"/>
  <c r="J171" i="18"/>
  <c r="J185" i="18"/>
  <c r="I108" i="18"/>
  <c r="I124" i="18"/>
  <c r="K97" i="18"/>
  <c r="J123" i="18"/>
  <c r="J82" i="18"/>
  <c r="K108" i="18"/>
  <c r="K42" i="18"/>
  <c r="K81" i="18"/>
  <c r="K138" i="18"/>
  <c r="K169" i="18"/>
  <c r="K194" i="18"/>
  <c r="I217" i="18"/>
  <c r="C128" i="19"/>
  <c r="D128" i="19"/>
  <c r="E128" i="19"/>
  <c r="F128" i="19"/>
  <c r="G128" i="19"/>
  <c r="H128" i="19"/>
  <c r="I128" i="19"/>
  <c r="J128" i="19"/>
  <c r="K128" i="19"/>
  <c r="L128" i="19"/>
  <c r="M128" i="19"/>
  <c r="C129" i="19"/>
  <c r="D129" i="19"/>
  <c r="E129" i="19"/>
  <c r="F129" i="19"/>
  <c r="G129" i="19"/>
  <c r="H129" i="19"/>
  <c r="I129" i="19"/>
  <c r="J129" i="19"/>
  <c r="K129" i="19"/>
  <c r="L129" i="19"/>
  <c r="M129" i="19"/>
  <c r="C126" i="19"/>
  <c r="D126" i="19"/>
  <c r="E126" i="19"/>
  <c r="F126" i="19"/>
  <c r="G126" i="19"/>
  <c r="H126" i="19"/>
  <c r="I126" i="19"/>
  <c r="J126" i="19"/>
  <c r="K126" i="19"/>
  <c r="M126" i="19"/>
  <c r="C125" i="19"/>
  <c r="D125" i="19"/>
  <c r="E125" i="19"/>
  <c r="F125" i="19"/>
  <c r="G125" i="19"/>
  <c r="H125" i="19"/>
  <c r="I125" i="19"/>
  <c r="J125" i="19"/>
  <c r="L125" i="19"/>
  <c r="M125" i="19"/>
  <c r="C124" i="19"/>
  <c r="D124" i="19"/>
  <c r="E124" i="19"/>
  <c r="F124" i="19"/>
  <c r="G124" i="19"/>
  <c r="H124" i="19"/>
  <c r="J124" i="19"/>
  <c r="K124" i="19"/>
  <c r="M124" i="19"/>
  <c r="C123" i="19"/>
  <c r="D123" i="19"/>
  <c r="E123" i="19"/>
  <c r="F123" i="19"/>
  <c r="G123" i="19"/>
  <c r="H123" i="19"/>
  <c r="I123" i="19"/>
  <c r="K123" i="19"/>
  <c r="M123" i="19"/>
  <c r="C122" i="19"/>
  <c r="D122" i="19"/>
  <c r="E122" i="19"/>
  <c r="F122" i="19"/>
  <c r="G122" i="19"/>
  <c r="H122" i="19"/>
  <c r="I122" i="19"/>
  <c r="J122" i="19"/>
  <c r="M122" i="19"/>
  <c r="C121" i="19"/>
  <c r="D121" i="19"/>
  <c r="E121" i="19"/>
  <c r="F121" i="19"/>
  <c r="G121" i="19"/>
  <c r="H121" i="19"/>
  <c r="I121" i="19"/>
  <c r="J121" i="19"/>
  <c r="L121" i="19"/>
  <c r="M121" i="19"/>
  <c r="C120" i="19"/>
  <c r="D120" i="19"/>
  <c r="E120" i="19"/>
  <c r="F120" i="19"/>
  <c r="G120" i="19"/>
  <c r="H120" i="19"/>
  <c r="I120" i="19"/>
  <c r="J120" i="19"/>
  <c r="C116" i="19"/>
  <c r="D116" i="19"/>
  <c r="E116" i="19"/>
  <c r="F116" i="19"/>
  <c r="G116" i="19"/>
  <c r="H116" i="19"/>
  <c r="I116" i="19"/>
  <c r="J116" i="19"/>
  <c r="K116" i="19"/>
  <c r="L116" i="19"/>
  <c r="M116" i="19"/>
  <c r="C118" i="19"/>
  <c r="D118" i="19"/>
  <c r="E118" i="19"/>
  <c r="F118" i="19"/>
  <c r="G118" i="19"/>
  <c r="H118" i="19"/>
  <c r="I118" i="19"/>
  <c r="J118" i="19"/>
  <c r="K118" i="19"/>
  <c r="L118" i="19"/>
  <c r="M118" i="19"/>
  <c r="C113" i="19"/>
  <c r="D113" i="19"/>
  <c r="E113" i="19"/>
  <c r="F113" i="19"/>
  <c r="G113" i="19"/>
  <c r="H113" i="19"/>
  <c r="I113" i="19"/>
  <c r="J113" i="19"/>
  <c r="K113" i="19"/>
  <c r="L113" i="19"/>
  <c r="M113" i="19"/>
  <c r="C114" i="19"/>
  <c r="D114" i="19"/>
  <c r="E114" i="19"/>
  <c r="F114" i="19"/>
  <c r="G114" i="19"/>
  <c r="H114" i="19"/>
  <c r="I114" i="19"/>
  <c r="J114" i="19"/>
  <c r="K114" i="19"/>
  <c r="L114" i="19"/>
  <c r="M114" i="19"/>
  <c r="C111" i="19"/>
  <c r="D111" i="19"/>
  <c r="E111" i="19"/>
  <c r="F111" i="19"/>
  <c r="G111" i="19"/>
  <c r="H111" i="19"/>
  <c r="I111" i="19"/>
  <c r="J111" i="19"/>
  <c r="L111" i="19"/>
  <c r="M111" i="19"/>
  <c r="C110" i="19"/>
  <c r="D110" i="19"/>
  <c r="E110" i="19"/>
  <c r="F110" i="19"/>
  <c r="G110" i="19"/>
  <c r="H110" i="19"/>
  <c r="I110" i="19"/>
  <c r="J110" i="19"/>
  <c r="K110" i="19"/>
  <c r="M110" i="19"/>
  <c r="C109" i="19"/>
  <c r="D109" i="19"/>
  <c r="E109" i="19"/>
  <c r="F109" i="19"/>
  <c r="G109" i="19"/>
  <c r="H109" i="19"/>
  <c r="I109" i="19"/>
  <c r="J109" i="19"/>
  <c r="K109" i="19"/>
  <c r="L109" i="19"/>
  <c r="M109" i="19"/>
  <c r="C108" i="19"/>
  <c r="D108" i="19"/>
  <c r="E108" i="19"/>
  <c r="F108" i="19"/>
  <c r="G108" i="19"/>
  <c r="H108" i="19"/>
  <c r="J108" i="19"/>
  <c r="L108" i="19"/>
  <c r="M108" i="19"/>
  <c r="C107" i="19"/>
  <c r="D107" i="19"/>
  <c r="E107" i="19"/>
  <c r="F107" i="19"/>
  <c r="G107" i="19"/>
  <c r="H107" i="19"/>
  <c r="I107" i="19"/>
  <c r="J107" i="19"/>
  <c r="K107" i="19"/>
  <c r="L107" i="19"/>
  <c r="M107" i="19"/>
  <c r="C106" i="19"/>
  <c r="D106" i="19"/>
  <c r="E106" i="19"/>
  <c r="F106" i="19"/>
  <c r="G106" i="19"/>
  <c r="H106" i="19"/>
  <c r="I106" i="19"/>
  <c r="L106" i="19"/>
  <c r="M106" i="19"/>
  <c r="C105" i="19"/>
  <c r="D105" i="19"/>
  <c r="E105" i="19"/>
  <c r="F105" i="19"/>
  <c r="G105" i="19"/>
  <c r="H105" i="19"/>
  <c r="I105" i="19"/>
  <c r="J105" i="19"/>
  <c r="K105" i="19"/>
  <c r="L105" i="19"/>
  <c r="M105" i="19"/>
  <c r="C103" i="19"/>
  <c r="D103" i="19"/>
  <c r="E103" i="19"/>
  <c r="F103" i="19"/>
  <c r="G103" i="19"/>
  <c r="H103" i="19"/>
  <c r="I103" i="19"/>
  <c r="J103" i="19"/>
  <c r="K103" i="19"/>
  <c r="L103" i="19"/>
  <c r="M103" i="19"/>
  <c r="C102" i="19"/>
  <c r="D102" i="19"/>
  <c r="E102" i="19"/>
  <c r="F102" i="19"/>
  <c r="G102" i="19"/>
  <c r="H102" i="19"/>
  <c r="I102" i="19"/>
  <c r="J102" i="19"/>
  <c r="L102" i="19"/>
  <c r="M102" i="19"/>
  <c r="C99" i="19"/>
  <c r="D99" i="19"/>
  <c r="E99" i="19"/>
  <c r="F99" i="19"/>
  <c r="G99" i="19"/>
  <c r="H99" i="19"/>
  <c r="I99" i="19"/>
  <c r="J99" i="19"/>
  <c r="K99" i="19"/>
  <c r="L99" i="19"/>
  <c r="M99" i="19"/>
  <c r="C100" i="19"/>
  <c r="D100" i="19"/>
  <c r="E100" i="19"/>
  <c r="F100" i="19"/>
  <c r="G100" i="19"/>
  <c r="H100" i="19"/>
  <c r="I100" i="19"/>
  <c r="J100" i="19"/>
  <c r="K100" i="19"/>
  <c r="L100" i="19"/>
  <c r="M100" i="19"/>
  <c r="C97" i="19"/>
  <c r="D97" i="19"/>
  <c r="E97" i="19"/>
  <c r="F97" i="19"/>
  <c r="G97" i="19"/>
  <c r="H97" i="19"/>
  <c r="I97" i="19"/>
  <c r="J97" i="19"/>
  <c r="M97" i="19"/>
  <c r="C96" i="19"/>
  <c r="D96" i="19"/>
  <c r="E96" i="19"/>
  <c r="F96" i="19"/>
  <c r="G96" i="19"/>
  <c r="H96" i="19"/>
  <c r="I96" i="19"/>
  <c r="J96" i="19"/>
  <c r="M96" i="19"/>
  <c r="C95" i="19"/>
  <c r="D95" i="19"/>
  <c r="E95" i="19"/>
  <c r="F95" i="19"/>
  <c r="G95" i="19"/>
  <c r="H95" i="19"/>
  <c r="I95" i="19"/>
  <c r="J95" i="19"/>
  <c r="K95" i="19"/>
  <c r="L95" i="19"/>
  <c r="M95" i="19"/>
  <c r="C94" i="19"/>
  <c r="D94" i="19"/>
  <c r="E94" i="19"/>
  <c r="F94" i="19"/>
  <c r="G94" i="19"/>
  <c r="H94" i="19"/>
  <c r="I94" i="19"/>
  <c r="J94" i="19"/>
  <c r="M94" i="19"/>
  <c r="C92" i="19"/>
  <c r="D92" i="19"/>
  <c r="E92" i="19"/>
  <c r="F92" i="19"/>
  <c r="G92" i="19"/>
  <c r="H92" i="19"/>
  <c r="I92" i="19"/>
  <c r="J92" i="19"/>
  <c r="K92" i="19"/>
  <c r="L92" i="19"/>
  <c r="M92" i="19"/>
  <c r="C90" i="19"/>
  <c r="D90" i="19"/>
  <c r="E90" i="19"/>
  <c r="F90" i="19"/>
  <c r="G90" i="19"/>
  <c r="H90" i="19"/>
  <c r="I90" i="19"/>
  <c r="J90" i="19"/>
  <c r="K90" i="19"/>
  <c r="L90" i="19"/>
  <c r="M90" i="19"/>
  <c r="C87" i="19"/>
  <c r="D87" i="19"/>
  <c r="E87" i="19"/>
  <c r="F87" i="19"/>
  <c r="G87" i="19"/>
  <c r="H87" i="19"/>
  <c r="I87" i="19"/>
  <c r="J87" i="19"/>
  <c r="K87" i="19"/>
  <c r="L87" i="19"/>
  <c r="M87" i="19"/>
  <c r="C88" i="19"/>
  <c r="D88" i="19"/>
  <c r="E88" i="19"/>
  <c r="F88" i="19"/>
  <c r="G88" i="19"/>
  <c r="H88" i="19"/>
  <c r="I88" i="19"/>
  <c r="J88" i="19"/>
  <c r="K88" i="19"/>
  <c r="L88" i="19"/>
  <c r="M88" i="19"/>
  <c r="C85" i="19"/>
  <c r="D85" i="19"/>
  <c r="E85" i="19"/>
  <c r="F85" i="19"/>
  <c r="G85" i="19"/>
  <c r="H85" i="19"/>
  <c r="I85" i="19"/>
  <c r="J85" i="19"/>
  <c r="K85" i="19"/>
  <c r="M85" i="19"/>
  <c r="C84" i="19"/>
  <c r="D84" i="19"/>
  <c r="E84" i="19"/>
  <c r="F84" i="19"/>
  <c r="G84" i="19"/>
  <c r="H84" i="19"/>
  <c r="I84" i="19"/>
  <c r="J84" i="19"/>
  <c r="L84" i="19"/>
  <c r="M84" i="19"/>
  <c r="C83" i="19"/>
  <c r="D83" i="19"/>
  <c r="E83" i="19"/>
  <c r="F83" i="19"/>
  <c r="G83" i="19"/>
  <c r="H83" i="19"/>
  <c r="I83" i="19"/>
  <c r="J83" i="19"/>
  <c r="K83" i="19"/>
  <c r="L83" i="19"/>
  <c r="M83" i="19"/>
  <c r="C82" i="19"/>
  <c r="D82" i="19"/>
  <c r="E82" i="19"/>
  <c r="F82" i="19"/>
  <c r="G82" i="19"/>
  <c r="H82" i="19"/>
  <c r="I82" i="19"/>
  <c r="M82" i="19"/>
  <c r="C81" i="19"/>
  <c r="D81" i="19"/>
  <c r="E81" i="19"/>
  <c r="F81" i="19"/>
  <c r="G81" i="19"/>
  <c r="H81" i="19"/>
  <c r="I81" i="19"/>
  <c r="J81" i="19"/>
  <c r="M81" i="19"/>
  <c r="C80" i="19"/>
  <c r="D80" i="19"/>
  <c r="E80" i="19"/>
  <c r="F80" i="19"/>
  <c r="G80" i="19"/>
  <c r="H80" i="19"/>
  <c r="I80" i="19"/>
  <c r="J80" i="19"/>
  <c r="M80" i="19"/>
  <c r="C79" i="19"/>
  <c r="D79" i="19"/>
  <c r="E79" i="19"/>
  <c r="F79" i="19"/>
  <c r="G79" i="19"/>
  <c r="H79" i="19"/>
  <c r="I79" i="19"/>
  <c r="J79" i="19"/>
  <c r="K79" i="19"/>
  <c r="L79" i="19"/>
  <c r="M79" i="19"/>
  <c r="C77" i="19"/>
  <c r="D77" i="19"/>
  <c r="E77" i="19"/>
  <c r="F77" i="19"/>
  <c r="G77" i="19"/>
  <c r="H77" i="19"/>
  <c r="I77" i="19"/>
  <c r="J77" i="19"/>
  <c r="K77" i="19"/>
  <c r="L77" i="19"/>
  <c r="M77" i="19"/>
  <c r="C75" i="19"/>
  <c r="D75" i="19"/>
  <c r="E75" i="19"/>
  <c r="F75" i="19"/>
  <c r="G75" i="19"/>
  <c r="H75" i="19"/>
  <c r="I75" i="19"/>
  <c r="J75" i="19"/>
  <c r="K75" i="19"/>
  <c r="L75" i="19"/>
  <c r="M75" i="19"/>
  <c r="C72" i="19"/>
  <c r="D72" i="19"/>
  <c r="E72" i="19"/>
  <c r="F72" i="19"/>
  <c r="G72" i="19"/>
  <c r="H72" i="19"/>
  <c r="I72" i="19"/>
  <c r="J72" i="19"/>
  <c r="K72" i="19"/>
  <c r="L72" i="19"/>
  <c r="M72" i="19"/>
  <c r="C73" i="19"/>
  <c r="D73" i="19"/>
  <c r="E73" i="19"/>
  <c r="F73" i="19"/>
  <c r="G73" i="19"/>
  <c r="H73" i="19"/>
  <c r="I73" i="19"/>
  <c r="J73" i="19"/>
  <c r="K73" i="19"/>
  <c r="L73" i="19"/>
  <c r="M73" i="19"/>
  <c r="C69" i="19"/>
  <c r="D69" i="19"/>
  <c r="E69" i="19"/>
  <c r="F69" i="19"/>
  <c r="G69" i="19"/>
  <c r="H69" i="19"/>
  <c r="I69" i="19"/>
  <c r="J69" i="19"/>
  <c r="M69" i="19"/>
  <c r="C70" i="19"/>
  <c r="D70" i="19"/>
  <c r="E70" i="19"/>
  <c r="F70" i="19"/>
  <c r="G70" i="19"/>
  <c r="H70" i="19"/>
  <c r="I70" i="19"/>
  <c r="J70" i="19"/>
  <c r="M70" i="19"/>
  <c r="C68" i="19"/>
  <c r="D68" i="19"/>
  <c r="E68" i="19"/>
  <c r="F68" i="19"/>
  <c r="G68" i="19"/>
  <c r="H68" i="19"/>
  <c r="I68" i="19"/>
  <c r="J68" i="19"/>
  <c r="L68" i="19"/>
  <c r="M68" i="19"/>
  <c r="C67" i="19"/>
  <c r="D67" i="19"/>
  <c r="E67" i="19"/>
  <c r="F67" i="19"/>
  <c r="G67" i="19"/>
  <c r="H67" i="19"/>
  <c r="I67" i="19"/>
  <c r="K67" i="19"/>
  <c r="L67" i="19"/>
  <c r="M67" i="19"/>
  <c r="C66" i="19"/>
  <c r="D66" i="19"/>
  <c r="E66" i="19"/>
  <c r="F66" i="19"/>
  <c r="G66" i="19"/>
  <c r="H66" i="19"/>
  <c r="I66" i="19"/>
  <c r="J66" i="19"/>
  <c r="M66" i="19"/>
  <c r="D65" i="19"/>
  <c r="I65" i="19"/>
  <c r="J65" i="19"/>
  <c r="K65" i="19"/>
  <c r="C63" i="19"/>
  <c r="D63" i="19"/>
  <c r="E63" i="19"/>
  <c r="F63" i="19"/>
  <c r="G63" i="19"/>
  <c r="H63" i="19"/>
  <c r="I63" i="19"/>
  <c r="J63" i="19"/>
  <c r="K63" i="19"/>
  <c r="L63" i="19"/>
  <c r="M63" i="19"/>
  <c r="C62" i="19"/>
  <c r="D62" i="19"/>
  <c r="E62" i="19"/>
  <c r="F62" i="19"/>
  <c r="G62" i="19"/>
  <c r="H62" i="19"/>
  <c r="I62" i="19"/>
  <c r="J62" i="19"/>
  <c r="K62" i="19"/>
  <c r="L62" i="19"/>
  <c r="M62" i="19"/>
  <c r="C55" i="19"/>
  <c r="D55" i="19"/>
  <c r="E55" i="19"/>
  <c r="F55" i="19"/>
  <c r="G55" i="19"/>
  <c r="H55" i="19"/>
  <c r="I55" i="19"/>
  <c r="J55" i="19"/>
  <c r="K55" i="19"/>
  <c r="L55" i="19"/>
  <c r="M55" i="19"/>
  <c r="C56" i="19"/>
  <c r="D56" i="19"/>
  <c r="E56" i="19"/>
  <c r="F56" i="19"/>
  <c r="G56" i="19"/>
  <c r="H56" i="19"/>
  <c r="I56" i="19"/>
  <c r="J56" i="19"/>
  <c r="K56" i="19"/>
  <c r="L56" i="19"/>
  <c r="M56" i="19"/>
  <c r="C57" i="19"/>
  <c r="D57" i="19"/>
  <c r="E57" i="19"/>
  <c r="F57" i="19"/>
  <c r="G57" i="19"/>
  <c r="H57" i="19"/>
  <c r="I57" i="19"/>
  <c r="J57" i="19"/>
  <c r="K57" i="19"/>
  <c r="L57" i="19"/>
  <c r="M57" i="19"/>
  <c r="C53" i="19"/>
  <c r="D53" i="19"/>
  <c r="E53" i="19"/>
  <c r="F53" i="19"/>
  <c r="G53" i="19"/>
  <c r="H53" i="19"/>
  <c r="I53" i="19"/>
  <c r="J53" i="19"/>
  <c r="K53" i="19"/>
  <c r="L53" i="19"/>
  <c r="M53" i="19"/>
  <c r="N53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C49" i="19"/>
  <c r="D49" i="19"/>
  <c r="E49" i="19"/>
  <c r="F49" i="19"/>
  <c r="G49" i="19"/>
  <c r="H49" i="19"/>
  <c r="I49" i="19"/>
  <c r="J49" i="19"/>
  <c r="L49" i="19"/>
  <c r="N49" i="19"/>
  <c r="C48" i="19"/>
  <c r="D48" i="19"/>
  <c r="E48" i="19"/>
  <c r="F48" i="19"/>
  <c r="G48" i="19"/>
  <c r="H48" i="19"/>
  <c r="I48" i="19"/>
  <c r="M48" i="19"/>
  <c r="N48" i="19"/>
  <c r="C47" i="19"/>
  <c r="D47" i="19"/>
  <c r="E47" i="19"/>
  <c r="F47" i="19"/>
  <c r="G47" i="19"/>
  <c r="H47" i="19"/>
  <c r="L47" i="19"/>
  <c r="M47" i="19"/>
  <c r="C46" i="19"/>
  <c r="D46" i="19"/>
  <c r="E46" i="19"/>
  <c r="F46" i="19"/>
  <c r="G46" i="19"/>
  <c r="H46" i="19"/>
  <c r="I46" i="19"/>
  <c r="J46" i="19"/>
  <c r="K46" i="19"/>
  <c r="M46" i="19"/>
  <c r="N46" i="19"/>
  <c r="C45" i="19"/>
  <c r="D45" i="19"/>
  <c r="E45" i="19"/>
  <c r="F45" i="19"/>
  <c r="G45" i="19"/>
  <c r="H45" i="19"/>
  <c r="I45" i="19"/>
  <c r="J45" i="19"/>
  <c r="M45" i="19"/>
  <c r="N45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C42" i="19"/>
  <c r="D42" i="19"/>
  <c r="E42" i="19"/>
  <c r="F42" i="19"/>
  <c r="G42" i="19"/>
  <c r="H42" i="19"/>
  <c r="I42" i="19"/>
  <c r="J42" i="19"/>
  <c r="L42" i="19"/>
  <c r="M42" i="19"/>
  <c r="N42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C40" i="19"/>
  <c r="D40" i="19"/>
  <c r="E40" i="19"/>
  <c r="F40" i="19"/>
  <c r="G40" i="19"/>
  <c r="H40" i="19"/>
  <c r="I40" i="19"/>
  <c r="J40" i="19"/>
  <c r="M40" i="19"/>
  <c r="N40" i="19"/>
  <c r="C39" i="19"/>
  <c r="D39" i="19"/>
  <c r="E39" i="19"/>
  <c r="F39" i="19"/>
  <c r="G39" i="19"/>
  <c r="H39" i="19"/>
  <c r="I39" i="19"/>
  <c r="J39" i="19"/>
  <c r="K39" i="19"/>
  <c r="L39" i="19"/>
  <c r="M39" i="19"/>
  <c r="N39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C34" i="19"/>
  <c r="D34" i="19"/>
  <c r="E34" i="19"/>
  <c r="F34" i="19"/>
  <c r="G34" i="19"/>
  <c r="H34" i="19"/>
  <c r="J34" i="19"/>
  <c r="L34" i="19"/>
  <c r="M34" i="19"/>
  <c r="N34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C24" i="19"/>
  <c r="D24" i="19"/>
  <c r="E24" i="19"/>
  <c r="F24" i="19"/>
  <c r="G24" i="19"/>
  <c r="H24" i="19"/>
  <c r="I24" i="19"/>
  <c r="J24" i="19"/>
  <c r="L24" i="19"/>
  <c r="M24" i="19"/>
  <c r="N24" i="19"/>
  <c r="C23" i="19"/>
  <c r="D23" i="19"/>
  <c r="E23" i="19"/>
  <c r="F23" i="19"/>
  <c r="G23" i="19"/>
  <c r="H23" i="19"/>
  <c r="I23" i="19"/>
  <c r="J23" i="19"/>
  <c r="K23" i="19"/>
  <c r="L23" i="19"/>
  <c r="M23" i="19"/>
  <c r="N23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E69" i="17" l="1"/>
  <c r="E138" i="17"/>
  <c r="E184" i="17"/>
  <c r="H169" i="17"/>
  <c r="H81" i="17"/>
  <c r="H69" i="17"/>
  <c r="H33" i="17"/>
  <c r="H215" i="17"/>
  <c r="H196" i="17"/>
  <c r="H193" i="17"/>
  <c r="H183" i="17"/>
  <c r="H151" i="17"/>
  <c r="F138" i="17"/>
  <c r="H138" i="17"/>
  <c r="H134" i="17"/>
  <c r="G126" i="17"/>
  <c r="H111" i="17"/>
  <c r="H94" i="17"/>
  <c r="H48" i="17"/>
  <c r="H180" i="17"/>
  <c r="H80" i="17"/>
  <c r="H67" i="17"/>
  <c r="H25" i="17"/>
  <c r="H206" i="17"/>
  <c r="H195" i="17"/>
  <c r="G193" i="17"/>
  <c r="H182" i="17"/>
  <c r="H150" i="17"/>
  <c r="G142" i="17"/>
  <c r="H137" i="17"/>
  <c r="H126" i="17"/>
  <c r="G123" i="17"/>
  <c r="H108" i="17"/>
  <c r="F48" i="17"/>
  <c r="H46" i="17"/>
  <c r="F82" i="17"/>
  <c r="H63" i="17"/>
  <c r="G204" i="17"/>
  <c r="H184" i="17"/>
  <c r="D138" i="17"/>
  <c r="H135" i="17"/>
  <c r="H120" i="17"/>
  <c r="G50" i="17"/>
  <c r="H85" i="17"/>
  <c r="G80" i="17"/>
  <c r="H65" i="17"/>
  <c r="H219" i="17"/>
  <c r="G206" i="17"/>
  <c r="H194" i="17"/>
  <c r="G184" i="17"/>
  <c r="H171" i="17"/>
  <c r="H149" i="17"/>
  <c r="G140" i="17"/>
  <c r="G137" i="17"/>
  <c r="H125" i="17"/>
  <c r="H121" i="17"/>
  <c r="G108" i="17"/>
  <c r="H50" i="17"/>
  <c r="H35" i="17"/>
  <c r="H82" i="17"/>
  <c r="H216" i="17"/>
  <c r="G195" i="17"/>
  <c r="G171" i="17"/>
  <c r="H139" i="17"/>
  <c r="H124" i="17"/>
  <c r="F108" i="17"/>
  <c r="G35" i="17"/>
  <c r="C224" i="18"/>
  <c r="D224" i="18"/>
  <c r="E224" i="18"/>
  <c r="F224" i="18"/>
  <c r="G224" i="18"/>
  <c r="H224" i="18"/>
  <c r="I224" i="18"/>
  <c r="J224" i="18"/>
  <c r="K224" i="18"/>
  <c r="L224" i="18"/>
  <c r="M224" i="18"/>
  <c r="N224" i="18"/>
  <c r="C225" i="18"/>
  <c r="D225" i="18"/>
  <c r="E225" i="18"/>
  <c r="F225" i="18"/>
  <c r="G225" i="18"/>
  <c r="H225" i="18"/>
  <c r="I225" i="18"/>
  <c r="J225" i="18"/>
  <c r="K225" i="18"/>
  <c r="L225" i="18"/>
  <c r="M225" i="18"/>
  <c r="N225" i="18"/>
  <c r="C220" i="18"/>
  <c r="D220" i="18"/>
  <c r="E220" i="18"/>
  <c r="F220" i="18"/>
  <c r="G220" i="18"/>
  <c r="H220" i="18"/>
  <c r="I220" i="18"/>
  <c r="J220" i="18"/>
  <c r="K220" i="18"/>
  <c r="L220" i="18"/>
  <c r="M220" i="18"/>
  <c r="N220" i="18"/>
  <c r="C219" i="18"/>
  <c r="D219" i="18"/>
  <c r="E219" i="18"/>
  <c r="F219" i="18"/>
  <c r="G219" i="18"/>
  <c r="H219" i="18"/>
  <c r="I219" i="18"/>
  <c r="J219" i="18"/>
  <c r="K219" i="18"/>
  <c r="L219" i="18"/>
  <c r="M219" i="18"/>
  <c r="N219" i="18"/>
  <c r="C218" i="18"/>
  <c r="D218" i="18"/>
  <c r="E218" i="18"/>
  <c r="F218" i="18"/>
  <c r="G218" i="18"/>
  <c r="H218" i="18"/>
  <c r="I218" i="18"/>
  <c r="J218" i="18"/>
  <c r="K218" i="18"/>
  <c r="L218" i="18"/>
  <c r="M218" i="18"/>
  <c r="N218" i="18"/>
  <c r="C217" i="18"/>
  <c r="D217" i="18"/>
  <c r="E217" i="18"/>
  <c r="F217" i="18"/>
  <c r="G217" i="18"/>
  <c r="H217" i="18"/>
  <c r="J217" i="18"/>
  <c r="K217" i="18"/>
  <c r="L217" i="18"/>
  <c r="M217" i="18"/>
  <c r="N217" i="18"/>
  <c r="C216" i="18"/>
  <c r="D216" i="18"/>
  <c r="E216" i="18"/>
  <c r="F216" i="18"/>
  <c r="G216" i="18"/>
  <c r="H216" i="18"/>
  <c r="I216" i="18"/>
  <c r="J216" i="18"/>
  <c r="K216" i="18"/>
  <c r="L216" i="18"/>
  <c r="M216" i="18"/>
  <c r="N216" i="18"/>
  <c r="C215" i="18"/>
  <c r="D215" i="18"/>
  <c r="E215" i="18"/>
  <c r="F215" i="18"/>
  <c r="G215" i="18"/>
  <c r="H215" i="18"/>
  <c r="I215" i="18"/>
  <c r="J215" i="18"/>
  <c r="K215" i="18"/>
  <c r="L215" i="18"/>
  <c r="M215" i="18"/>
  <c r="N215" i="18"/>
  <c r="C214" i="18"/>
  <c r="D214" i="18"/>
  <c r="E214" i="18"/>
  <c r="F214" i="18"/>
  <c r="G214" i="18"/>
  <c r="H214" i="18"/>
  <c r="I214" i="18"/>
  <c r="J214" i="18"/>
  <c r="K214" i="18"/>
  <c r="L214" i="18"/>
  <c r="M214" i="18"/>
  <c r="N214" i="18"/>
  <c r="C213" i="18"/>
  <c r="D213" i="18"/>
  <c r="E213" i="18"/>
  <c r="F213" i="18"/>
  <c r="G213" i="18"/>
  <c r="H213" i="18"/>
  <c r="I213" i="18"/>
  <c r="J213" i="18"/>
  <c r="K213" i="18"/>
  <c r="L213" i="18"/>
  <c r="M213" i="18"/>
  <c r="N213" i="18"/>
  <c r="C212" i="18"/>
  <c r="D212" i="18"/>
  <c r="E212" i="18"/>
  <c r="F212" i="18"/>
  <c r="G212" i="18"/>
  <c r="H212" i="18"/>
  <c r="I212" i="18"/>
  <c r="J212" i="18"/>
  <c r="K212" i="18"/>
  <c r="L212" i="18"/>
  <c r="M212" i="18"/>
  <c r="N212" i="18"/>
  <c r="C209" i="18"/>
  <c r="D209" i="18"/>
  <c r="E209" i="18"/>
  <c r="F209" i="18"/>
  <c r="G209" i="18"/>
  <c r="H209" i="18"/>
  <c r="I209" i="18"/>
  <c r="J209" i="18"/>
  <c r="K209" i="18"/>
  <c r="L209" i="18"/>
  <c r="M209" i="18"/>
  <c r="N209" i="18"/>
  <c r="C210" i="18"/>
  <c r="D210" i="18"/>
  <c r="E210" i="18"/>
  <c r="F210" i="18"/>
  <c r="G210" i="18"/>
  <c r="H210" i="18"/>
  <c r="I210" i="18"/>
  <c r="J210" i="18"/>
  <c r="K210" i="18"/>
  <c r="L210" i="18"/>
  <c r="M210" i="18"/>
  <c r="N210" i="18"/>
  <c r="C207" i="18"/>
  <c r="D207" i="18"/>
  <c r="E207" i="18"/>
  <c r="F207" i="18"/>
  <c r="G207" i="18"/>
  <c r="H207" i="18"/>
  <c r="I207" i="18"/>
  <c r="J207" i="18"/>
  <c r="K207" i="18"/>
  <c r="L207" i="18"/>
  <c r="M207" i="18"/>
  <c r="N207" i="18"/>
  <c r="C206" i="18"/>
  <c r="D206" i="18"/>
  <c r="E206" i="18"/>
  <c r="F206" i="18"/>
  <c r="G206" i="18"/>
  <c r="H206" i="18"/>
  <c r="I206" i="18"/>
  <c r="J206" i="18"/>
  <c r="L206" i="18"/>
  <c r="M206" i="18"/>
  <c r="N206" i="18"/>
  <c r="C205" i="18"/>
  <c r="D205" i="18"/>
  <c r="E205" i="18"/>
  <c r="F205" i="18"/>
  <c r="G205" i="18"/>
  <c r="H205" i="18"/>
  <c r="I205" i="18"/>
  <c r="J205" i="18"/>
  <c r="K205" i="18"/>
  <c r="L205" i="18"/>
  <c r="M205" i="18"/>
  <c r="N205" i="18"/>
  <c r="C204" i="18"/>
  <c r="D204" i="18"/>
  <c r="E204" i="18"/>
  <c r="F204" i="18"/>
  <c r="G204" i="18"/>
  <c r="H204" i="18"/>
  <c r="I204" i="18"/>
  <c r="J204" i="18"/>
  <c r="L204" i="18"/>
  <c r="M204" i="18"/>
  <c r="N204" i="18"/>
  <c r="C202" i="18"/>
  <c r="D202" i="18"/>
  <c r="E202" i="18"/>
  <c r="F202" i="18"/>
  <c r="G202" i="18"/>
  <c r="H202" i="18"/>
  <c r="I202" i="18"/>
  <c r="J202" i="18"/>
  <c r="K202" i="18"/>
  <c r="L202" i="18"/>
  <c r="M202" i="18"/>
  <c r="N202" i="18"/>
  <c r="C199" i="18"/>
  <c r="D199" i="18"/>
  <c r="E199" i="18"/>
  <c r="F199" i="18"/>
  <c r="G199" i="18"/>
  <c r="H199" i="18"/>
  <c r="I199" i="18"/>
  <c r="J199" i="18"/>
  <c r="K199" i="18"/>
  <c r="L199" i="18"/>
  <c r="M199" i="18"/>
  <c r="N199" i="18"/>
  <c r="C200" i="18"/>
  <c r="D200" i="18"/>
  <c r="E200" i="18"/>
  <c r="F200" i="18"/>
  <c r="G200" i="18"/>
  <c r="H200" i="18"/>
  <c r="I200" i="18"/>
  <c r="J200" i="18"/>
  <c r="K200" i="18"/>
  <c r="L200" i="18"/>
  <c r="M200" i="18"/>
  <c r="N200" i="18"/>
  <c r="C197" i="18"/>
  <c r="D197" i="18"/>
  <c r="E197" i="18"/>
  <c r="F197" i="18"/>
  <c r="G197" i="18"/>
  <c r="H197" i="18"/>
  <c r="I197" i="18"/>
  <c r="J197" i="18"/>
  <c r="L197" i="18"/>
  <c r="M197" i="18"/>
  <c r="N197" i="18"/>
  <c r="C196" i="18"/>
  <c r="D196" i="18"/>
  <c r="E196" i="18"/>
  <c r="F196" i="18"/>
  <c r="G196" i="18"/>
  <c r="H196" i="18"/>
  <c r="I196" i="18"/>
  <c r="J196" i="18"/>
  <c r="K196" i="18"/>
  <c r="L196" i="18"/>
  <c r="M196" i="18"/>
  <c r="N196" i="18"/>
  <c r="C195" i="18"/>
  <c r="D195" i="18"/>
  <c r="E195" i="18"/>
  <c r="F195" i="18"/>
  <c r="G195" i="18"/>
  <c r="H195" i="18"/>
  <c r="I195" i="18"/>
  <c r="J195" i="18"/>
  <c r="K195" i="18"/>
  <c r="L195" i="18"/>
  <c r="M195" i="18"/>
  <c r="N195" i="18"/>
  <c r="C194" i="18"/>
  <c r="D194" i="18"/>
  <c r="E194" i="18"/>
  <c r="F194" i="18"/>
  <c r="G194" i="18"/>
  <c r="H194" i="18"/>
  <c r="I194" i="18"/>
  <c r="J194" i="18"/>
  <c r="L194" i="18"/>
  <c r="M194" i="18"/>
  <c r="N194" i="18"/>
  <c r="C192" i="18"/>
  <c r="D192" i="18"/>
  <c r="E192" i="18"/>
  <c r="F192" i="18"/>
  <c r="G192" i="18"/>
  <c r="H192" i="18"/>
  <c r="I192" i="18"/>
  <c r="J192" i="18"/>
  <c r="K192" i="18"/>
  <c r="L192" i="18"/>
  <c r="M192" i="18"/>
  <c r="N192" i="18"/>
  <c r="C191" i="18"/>
  <c r="D191" i="18"/>
  <c r="E191" i="18"/>
  <c r="F191" i="18"/>
  <c r="G191" i="18"/>
  <c r="H191" i="18"/>
  <c r="I191" i="18"/>
  <c r="J191" i="18"/>
  <c r="K191" i="18"/>
  <c r="L191" i="18"/>
  <c r="M191" i="18"/>
  <c r="N191" i="18"/>
  <c r="C190" i="18"/>
  <c r="D190" i="18"/>
  <c r="E190" i="18"/>
  <c r="F190" i="18"/>
  <c r="G190" i="18"/>
  <c r="H190" i="18"/>
  <c r="I190" i="18"/>
  <c r="J190" i="18"/>
  <c r="K190" i="18"/>
  <c r="L190" i="18"/>
  <c r="M190" i="18"/>
  <c r="N190" i="18"/>
  <c r="C187" i="18"/>
  <c r="D187" i="18"/>
  <c r="E187" i="18"/>
  <c r="F187" i="18"/>
  <c r="G187" i="18"/>
  <c r="H187" i="18"/>
  <c r="I187" i="18"/>
  <c r="J187" i="18"/>
  <c r="K187" i="18"/>
  <c r="L187" i="18"/>
  <c r="M187" i="18"/>
  <c r="N187" i="18"/>
  <c r="C188" i="18"/>
  <c r="D188" i="18"/>
  <c r="E188" i="18"/>
  <c r="F188" i="18"/>
  <c r="G188" i="18"/>
  <c r="H188" i="18"/>
  <c r="I188" i="18"/>
  <c r="J188" i="18"/>
  <c r="K188" i="18"/>
  <c r="L188" i="18"/>
  <c r="M188" i="18"/>
  <c r="N188" i="18"/>
  <c r="C184" i="18"/>
  <c r="D184" i="18"/>
  <c r="E184" i="18"/>
  <c r="F184" i="18"/>
  <c r="G184" i="18"/>
  <c r="H184" i="18"/>
  <c r="I184" i="18"/>
  <c r="J184" i="18"/>
  <c r="L184" i="18"/>
  <c r="M184" i="18"/>
  <c r="N184" i="18"/>
  <c r="C185" i="18"/>
  <c r="D185" i="18"/>
  <c r="E185" i="18"/>
  <c r="F185" i="18"/>
  <c r="G185" i="18"/>
  <c r="H185" i="18"/>
  <c r="K185" i="18"/>
  <c r="L185" i="18"/>
  <c r="M185" i="18"/>
  <c r="N185" i="18"/>
  <c r="C183" i="18"/>
  <c r="D183" i="18"/>
  <c r="E183" i="18"/>
  <c r="F183" i="18"/>
  <c r="G183" i="18"/>
  <c r="H183" i="18"/>
  <c r="I183" i="18"/>
  <c r="J183" i="18"/>
  <c r="K183" i="18"/>
  <c r="L183" i="18"/>
  <c r="M183" i="18"/>
  <c r="N183" i="18"/>
  <c r="C181" i="18"/>
  <c r="D181" i="18"/>
  <c r="E181" i="18"/>
  <c r="F181" i="18"/>
  <c r="G181" i="18"/>
  <c r="H181" i="18"/>
  <c r="I181" i="18"/>
  <c r="J181" i="18"/>
  <c r="K181" i="18"/>
  <c r="L181" i="18"/>
  <c r="M181" i="18"/>
  <c r="N181" i="18"/>
  <c r="C180" i="18"/>
  <c r="D180" i="18"/>
  <c r="E180" i="18"/>
  <c r="F180" i="18"/>
  <c r="G180" i="18"/>
  <c r="H180" i="18"/>
  <c r="I180" i="18"/>
  <c r="J180" i="18"/>
  <c r="K180" i="18"/>
  <c r="L180" i="18"/>
  <c r="M180" i="18"/>
  <c r="N180" i="18"/>
  <c r="C178" i="18"/>
  <c r="D178" i="18"/>
  <c r="E178" i="18"/>
  <c r="F178" i="18"/>
  <c r="G178" i="18"/>
  <c r="H178" i="18"/>
  <c r="I178" i="18"/>
  <c r="J178" i="18"/>
  <c r="K178" i="18"/>
  <c r="L178" i="18"/>
  <c r="M178" i="18"/>
  <c r="N178" i="18"/>
  <c r="C175" i="18"/>
  <c r="D175" i="18"/>
  <c r="E175" i="18"/>
  <c r="F175" i="18"/>
  <c r="G175" i="18"/>
  <c r="H175" i="18"/>
  <c r="I175" i="18"/>
  <c r="J175" i="18"/>
  <c r="K175" i="18"/>
  <c r="L175" i="18"/>
  <c r="M175" i="18"/>
  <c r="N175" i="18"/>
  <c r="C176" i="18"/>
  <c r="D176" i="18"/>
  <c r="E176" i="18"/>
  <c r="F176" i="18"/>
  <c r="G176" i="18"/>
  <c r="H176" i="18"/>
  <c r="I176" i="18"/>
  <c r="J176" i="18"/>
  <c r="K176" i="18"/>
  <c r="L176" i="18"/>
  <c r="M176" i="18"/>
  <c r="N176" i="18"/>
  <c r="C173" i="18"/>
  <c r="D173" i="18"/>
  <c r="E173" i="18"/>
  <c r="F173" i="18"/>
  <c r="G173" i="18"/>
  <c r="H173" i="18"/>
  <c r="I173" i="18"/>
  <c r="J173" i="18"/>
  <c r="K173" i="18"/>
  <c r="L173" i="18"/>
  <c r="M173" i="18"/>
  <c r="N173" i="18"/>
  <c r="C172" i="18"/>
  <c r="D172" i="18"/>
  <c r="E172" i="18"/>
  <c r="F172" i="18"/>
  <c r="G172" i="18"/>
  <c r="H172" i="18"/>
  <c r="I172" i="18"/>
  <c r="J172" i="18"/>
  <c r="K172" i="18"/>
  <c r="L172" i="18"/>
  <c r="M172" i="18"/>
  <c r="N172" i="18"/>
  <c r="C171" i="18"/>
  <c r="D171" i="18"/>
  <c r="E171" i="18"/>
  <c r="F171" i="18"/>
  <c r="G171" i="18"/>
  <c r="H171" i="18"/>
  <c r="I171" i="18"/>
  <c r="K171" i="18"/>
  <c r="L171" i="18"/>
  <c r="M171" i="18"/>
  <c r="N171" i="18"/>
  <c r="C170" i="18"/>
  <c r="D170" i="18"/>
  <c r="E170" i="18"/>
  <c r="F170" i="18"/>
  <c r="G170" i="18"/>
  <c r="H170" i="18"/>
  <c r="I170" i="18"/>
  <c r="J170" i="18"/>
  <c r="K170" i="18"/>
  <c r="L170" i="18"/>
  <c r="M170" i="18"/>
  <c r="N170" i="18"/>
  <c r="C169" i="18"/>
  <c r="D169" i="18"/>
  <c r="E169" i="18"/>
  <c r="F169" i="18"/>
  <c r="G169" i="18"/>
  <c r="H169" i="18"/>
  <c r="I169" i="18"/>
  <c r="J169" i="18"/>
  <c r="L169" i="18"/>
  <c r="M169" i="18"/>
  <c r="N169" i="18"/>
  <c r="C167" i="18"/>
  <c r="D167" i="18"/>
  <c r="E167" i="18"/>
  <c r="F167" i="18"/>
  <c r="G167" i="18"/>
  <c r="H167" i="18"/>
  <c r="I167" i="18"/>
  <c r="J167" i="18"/>
  <c r="K167" i="18"/>
  <c r="L167" i="18"/>
  <c r="M167" i="18"/>
  <c r="N167" i="18"/>
  <c r="C165" i="18"/>
  <c r="D165" i="18"/>
  <c r="E165" i="18"/>
  <c r="F165" i="18"/>
  <c r="G165" i="18"/>
  <c r="H165" i="18"/>
  <c r="I165" i="18"/>
  <c r="J165" i="18"/>
  <c r="K165" i="18"/>
  <c r="L165" i="18"/>
  <c r="M165" i="18"/>
  <c r="N165" i="18"/>
  <c r="C162" i="18"/>
  <c r="D162" i="18"/>
  <c r="E162" i="18"/>
  <c r="F162" i="18"/>
  <c r="G162" i="18"/>
  <c r="H162" i="18"/>
  <c r="I162" i="18"/>
  <c r="J162" i="18"/>
  <c r="K162" i="18"/>
  <c r="L162" i="18"/>
  <c r="M162" i="18"/>
  <c r="N162" i="18"/>
  <c r="C163" i="18"/>
  <c r="D163" i="18"/>
  <c r="E163" i="18"/>
  <c r="F163" i="18"/>
  <c r="G163" i="18"/>
  <c r="H163" i="18"/>
  <c r="I163" i="18"/>
  <c r="J163" i="18"/>
  <c r="K163" i="18"/>
  <c r="L163" i="18"/>
  <c r="M163" i="18"/>
  <c r="N163" i="18"/>
  <c r="C159" i="18"/>
  <c r="D159" i="18"/>
  <c r="E159" i="18"/>
  <c r="F159" i="18"/>
  <c r="G159" i="18"/>
  <c r="H159" i="18"/>
  <c r="I159" i="18"/>
  <c r="J159" i="18"/>
  <c r="K159" i="18"/>
  <c r="L159" i="18"/>
  <c r="M159" i="18"/>
  <c r="N159" i="18"/>
  <c r="C160" i="18"/>
  <c r="D160" i="18"/>
  <c r="E160" i="18"/>
  <c r="F160" i="18"/>
  <c r="G160" i="18"/>
  <c r="H160" i="18"/>
  <c r="I160" i="18"/>
  <c r="J160" i="18"/>
  <c r="K160" i="18"/>
  <c r="L160" i="18"/>
  <c r="M160" i="18"/>
  <c r="N160" i="18"/>
  <c r="C156" i="18"/>
  <c r="D156" i="18"/>
  <c r="E156" i="18"/>
  <c r="F156" i="18"/>
  <c r="G156" i="18"/>
  <c r="H156" i="18"/>
  <c r="I156" i="18"/>
  <c r="J156" i="18"/>
  <c r="K156" i="18"/>
  <c r="L156" i="18"/>
  <c r="M156" i="18"/>
  <c r="N156" i="18"/>
  <c r="C157" i="18"/>
  <c r="D157" i="18"/>
  <c r="E157" i="18"/>
  <c r="F157" i="18"/>
  <c r="G157" i="18"/>
  <c r="H157" i="18"/>
  <c r="I157" i="18"/>
  <c r="J157" i="18"/>
  <c r="K157" i="18"/>
  <c r="L157" i="18"/>
  <c r="M157" i="18"/>
  <c r="N157" i="18"/>
  <c r="C152" i="18"/>
  <c r="D152" i="18"/>
  <c r="E152" i="18"/>
  <c r="F152" i="18"/>
  <c r="G152" i="18"/>
  <c r="H152" i="18"/>
  <c r="I152" i="18"/>
  <c r="J152" i="18"/>
  <c r="K152" i="18"/>
  <c r="L152" i="18"/>
  <c r="M152" i="18"/>
  <c r="N152" i="18"/>
  <c r="C151" i="18"/>
  <c r="D151" i="18"/>
  <c r="E151" i="18"/>
  <c r="F151" i="18"/>
  <c r="G151" i="18"/>
  <c r="H151" i="18"/>
  <c r="I151" i="18"/>
  <c r="J151" i="18"/>
  <c r="K151" i="18"/>
  <c r="L151" i="18"/>
  <c r="M151" i="18"/>
  <c r="N151" i="18"/>
  <c r="C150" i="18"/>
  <c r="D150" i="18"/>
  <c r="E150" i="18"/>
  <c r="F150" i="18"/>
  <c r="G150" i="18"/>
  <c r="H150" i="18"/>
  <c r="I150" i="18"/>
  <c r="J150" i="18"/>
  <c r="K150" i="18"/>
  <c r="L150" i="18"/>
  <c r="M150" i="18"/>
  <c r="N150" i="18"/>
  <c r="C149" i="18"/>
  <c r="D149" i="18"/>
  <c r="E149" i="18"/>
  <c r="F149" i="18"/>
  <c r="G149" i="18"/>
  <c r="H149" i="18"/>
  <c r="I149" i="18"/>
  <c r="L149" i="18"/>
  <c r="M149" i="18"/>
  <c r="N149" i="18"/>
  <c r="C147" i="18"/>
  <c r="D147" i="18"/>
  <c r="E147" i="18"/>
  <c r="F147" i="18"/>
  <c r="G147" i="18"/>
  <c r="H147" i="18"/>
  <c r="I147" i="18"/>
  <c r="J147" i="18"/>
  <c r="K147" i="18"/>
  <c r="L147" i="18"/>
  <c r="M147" i="18"/>
  <c r="N147" i="18"/>
  <c r="C144" i="18"/>
  <c r="D144" i="18"/>
  <c r="E144" i="18"/>
  <c r="F144" i="18"/>
  <c r="G144" i="18"/>
  <c r="H144" i="18"/>
  <c r="I144" i="18"/>
  <c r="J144" i="18"/>
  <c r="K144" i="18"/>
  <c r="L144" i="18"/>
  <c r="M144" i="18"/>
  <c r="N144" i="18"/>
  <c r="C145" i="18"/>
  <c r="D145" i="18"/>
  <c r="E145" i="18"/>
  <c r="F145" i="18"/>
  <c r="G145" i="18"/>
  <c r="H145" i="18"/>
  <c r="I145" i="18"/>
  <c r="J145" i="18"/>
  <c r="K145" i="18"/>
  <c r="L145" i="18"/>
  <c r="M145" i="18"/>
  <c r="N145" i="18"/>
  <c r="C142" i="18"/>
  <c r="D142" i="18"/>
  <c r="E142" i="18"/>
  <c r="F142" i="18"/>
  <c r="G142" i="18"/>
  <c r="H142" i="18"/>
  <c r="I142" i="18"/>
  <c r="J142" i="18"/>
  <c r="K142" i="18"/>
  <c r="L142" i="18"/>
  <c r="M142" i="18"/>
  <c r="N142" i="18"/>
  <c r="C141" i="18"/>
  <c r="D141" i="18"/>
  <c r="E141" i="18"/>
  <c r="F141" i="18"/>
  <c r="G141" i="18"/>
  <c r="H141" i="18"/>
  <c r="I141" i="18"/>
  <c r="J141" i="18"/>
  <c r="K141" i="18"/>
  <c r="L141" i="18"/>
  <c r="M141" i="18"/>
  <c r="N141" i="18"/>
  <c r="C140" i="18"/>
  <c r="D140" i="18"/>
  <c r="E140" i="18"/>
  <c r="F140" i="18"/>
  <c r="G140" i="18"/>
  <c r="H140" i="18"/>
  <c r="I140" i="18"/>
  <c r="J140" i="18"/>
  <c r="K140" i="18"/>
  <c r="L140" i="18"/>
  <c r="M140" i="18"/>
  <c r="N140" i="18"/>
  <c r="C139" i="18"/>
  <c r="D139" i="18"/>
  <c r="E139" i="18"/>
  <c r="F139" i="18"/>
  <c r="G139" i="18"/>
  <c r="H139" i="18"/>
  <c r="I139" i="18"/>
  <c r="J139" i="18"/>
  <c r="K139" i="18"/>
  <c r="L139" i="18"/>
  <c r="M139" i="18"/>
  <c r="N139" i="18"/>
  <c r="C138" i="18"/>
  <c r="D138" i="18"/>
  <c r="E138" i="18"/>
  <c r="F138" i="18"/>
  <c r="G138" i="18"/>
  <c r="H138" i="18"/>
  <c r="I138" i="18"/>
  <c r="J138" i="18"/>
  <c r="L138" i="18"/>
  <c r="M138" i="18"/>
  <c r="N138" i="18"/>
  <c r="C137" i="18"/>
  <c r="D137" i="18"/>
  <c r="E137" i="18"/>
  <c r="F137" i="18"/>
  <c r="G137" i="18"/>
  <c r="H137" i="18"/>
  <c r="I137" i="18"/>
  <c r="J137" i="18"/>
  <c r="K137" i="18"/>
  <c r="L137" i="18"/>
  <c r="M137" i="18"/>
  <c r="N137" i="18"/>
  <c r="C135" i="18"/>
  <c r="D135" i="18"/>
  <c r="E135" i="18"/>
  <c r="F135" i="18"/>
  <c r="G135" i="18"/>
  <c r="H135" i="18"/>
  <c r="I135" i="18"/>
  <c r="J135" i="18"/>
  <c r="K135" i="18"/>
  <c r="L135" i="18"/>
  <c r="M135" i="18"/>
  <c r="N135" i="18"/>
  <c r="C134" i="18"/>
  <c r="D134" i="18"/>
  <c r="E134" i="18"/>
  <c r="F134" i="18"/>
  <c r="G134" i="18"/>
  <c r="H134" i="18"/>
  <c r="I134" i="18"/>
  <c r="J134" i="18"/>
  <c r="K134" i="18"/>
  <c r="L134" i="18"/>
  <c r="M134" i="18"/>
  <c r="N134" i="18"/>
  <c r="C133" i="18"/>
  <c r="D133" i="18"/>
  <c r="E133" i="18"/>
  <c r="F133" i="18"/>
  <c r="G133" i="18"/>
  <c r="H133" i="18"/>
  <c r="I133" i="18"/>
  <c r="J133" i="18"/>
  <c r="K133" i="18"/>
  <c r="L133" i="18"/>
  <c r="M133" i="18"/>
  <c r="N133" i="18"/>
  <c r="C131" i="18"/>
  <c r="D131" i="18"/>
  <c r="E131" i="18"/>
  <c r="F131" i="18"/>
  <c r="G131" i="18"/>
  <c r="H131" i="18"/>
  <c r="I131" i="18"/>
  <c r="J131" i="18"/>
  <c r="K131" i="18"/>
  <c r="L131" i="18"/>
  <c r="M131" i="18"/>
  <c r="N131" i="18"/>
  <c r="C128" i="18"/>
  <c r="D128" i="18"/>
  <c r="E128" i="18"/>
  <c r="F128" i="18"/>
  <c r="G128" i="18"/>
  <c r="H128" i="18"/>
  <c r="I128" i="18"/>
  <c r="J128" i="18"/>
  <c r="K128" i="18"/>
  <c r="L128" i="18"/>
  <c r="M128" i="18"/>
  <c r="N128" i="18"/>
  <c r="C129" i="18"/>
  <c r="D129" i="18"/>
  <c r="E129" i="18"/>
  <c r="F129" i="18"/>
  <c r="G129" i="18"/>
  <c r="H129" i="18"/>
  <c r="I129" i="18"/>
  <c r="J129" i="18"/>
  <c r="K129" i="18"/>
  <c r="L129" i="18"/>
  <c r="M129" i="18"/>
  <c r="N129" i="18"/>
  <c r="C126" i="18"/>
  <c r="D126" i="18"/>
  <c r="E126" i="18"/>
  <c r="F126" i="18"/>
  <c r="G126" i="18"/>
  <c r="H126" i="18"/>
  <c r="I126" i="18"/>
  <c r="J126" i="18"/>
  <c r="K126" i="18"/>
  <c r="L126" i="18"/>
  <c r="M126" i="18"/>
  <c r="N126" i="18"/>
  <c r="C125" i="18"/>
  <c r="D125" i="18"/>
  <c r="E125" i="18"/>
  <c r="F125" i="18"/>
  <c r="G125" i="18"/>
  <c r="H125" i="18"/>
  <c r="I125" i="18"/>
  <c r="J125" i="18"/>
  <c r="K125" i="18"/>
  <c r="L125" i="18"/>
  <c r="M125" i="18"/>
  <c r="N125" i="18"/>
  <c r="C124" i="18"/>
  <c r="D124" i="18"/>
  <c r="E124" i="18"/>
  <c r="F124" i="18"/>
  <c r="G124" i="18"/>
  <c r="H124" i="18"/>
  <c r="J124" i="18"/>
  <c r="K124" i="18"/>
  <c r="L124" i="18"/>
  <c r="M124" i="18"/>
  <c r="N124" i="18"/>
  <c r="C123" i="18"/>
  <c r="D123" i="18"/>
  <c r="E123" i="18"/>
  <c r="F123" i="18"/>
  <c r="G123" i="18"/>
  <c r="H123" i="18"/>
  <c r="I123" i="18"/>
  <c r="K123" i="18"/>
  <c r="L123" i="18"/>
  <c r="M123" i="18"/>
  <c r="N123" i="18"/>
  <c r="C122" i="18"/>
  <c r="D122" i="18"/>
  <c r="E122" i="18"/>
  <c r="F122" i="18"/>
  <c r="G122" i="18"/>
  <c r="H122" i="18"/>
  <c r="I122" i="18"/>
  <c r="J122" i="18"/>
  <c r="L122" i="18"/>
  <c r="M122" i="18"/>
  <c r="N122" i="18"/>
  <c r="C121" i="18"/>
  <c r="D121" i="18"/>
  <c r="E121" i="18"/>
  <c r="F121" i="18"/>
  <c r="G121" i="18"/>
  <c r="H121" i="18"/>
  <c r="I121" i="18"/>
  <c r="J121" i="18"/>
  <c r="L121" i="18"/>
  <c r="M121" i="18"/>
  <c r="N121" i="18"/>
  <c r="C92" i="18"/>
  <c r="D92" i="18"/>
  <c r="E92" i="18"/>
  <c r="F92" i="18"/>
  <c r="G92" i="18"/>
  <c r="H92" i="18"/>
  <c r="I92" i="18"/>
  <c r="J92" i="18"/>
  <c r="K92" i="18"/>
  <c r="L92" i="18"/>
  <c r="M92" i="18"/>
  <c r="N92" i="18"/>
  <c r="C94" i="18"/>
  <c r="D94" i="18"/>
  <c r="E94" i="18"/>
  <c r="F94" i="18"/>
  <c r="G94" i="18"/>
  <c r="H94" i="18"/>
  <c r="I94" i="18"/>
  <c r="J94" i="18"/>
  <c r="K94" i="18"/>
  <c r="L94" i="18"/>
  <c r="M94" i="18"/>
  <c r="N94" i="18"/>
  <c r="C95" i="18"/>
  <c r="D95" i="18"/>
  <c r="E95" i="18"/>
  <c r="F95" i="18"/>
  <c r="G95" i="18"/>
  <c r="H95" i="18"/>
  <c r="I95" i="18"/>
  <c r="J95" i="18"/>
  <c r="K95" i="18"/>
  <c r="L95" i="18"/>
  <c r="M95" i="18"/>
  <c r="N95" i="18"/>
  <c r="C96" i="18"/>
  <c r="D96" i="18"/>
  <c r="E96" i="18"/>
  <c r="F96" i="18"/>
  <c r="G96" i="18"/>
  <c r="H96" i="18"/>
  <c r="I96" i="18"/>
  <c r="J96" i="18"/>
  <c r="K96" i="18"/>
  <c r="L96" i="18"/>
  <c r="M96" i="18"/>
  <c r="N96" i="18"/>
  <c r="C97" i="18"/>
  <c r="D97" i="18"/>
  <c r="E97" i="18"/>
  <c r="F97" i="18"/>
  <c r="G97" i="18"/>
  <c r="H97" i="18"/>
  <c r="I97" i="18"/>
  <c r="J97" i="18"/>
  <c r="L97" i="18"/>
  <c r="M97" i="18"/>
  <c r="N97" i="18"/>
  <c r="C98" i="18"/>
  <c r="D98" i="18"/>
  <c r="E98" i="18"/>
  <c r="F98" i="18"/>
  <c r="G98" i="18"/>
  <c r="H98" i="18"/>
  <c r="I98" i="18"/>
  <c r="J98" i="18"/>
  <c r="K98" i="18"/>
  <c r="L98" i="18"/>
  <c r="M98" i="18"/>
  <c r="N98" i="18"/>
  <c r="C99" i="18"/>
  <c r="D99" i="18"/>
  <c r="E99" i="18"/>
  <c r="F99" i="18"/>
  <c r="G99" i="18"/>
  <c r="H99" i="18"/>
  <c r="I99" i="18"/>
  <c r="J99" i="18"/>
  <c r="K99" i="18"/>
  <c r="L99" i="18"/>
  <c r="M99" i="18"/>
  <c r="N99" i="18"/>
  <c r="C100" i="18"/>
  <c r="D100" i="18"/>
  <c r="E100" i="18"/>
  <c r="F100" i="18"/>
  <c r="G100" i="18"/>
  <c r="H100" i="18"/>
  <c r="I100" i="18"/>
  <c r="J100" i="18"/>
  <c r="K100" i="18"/>
  <c r="L100" i="18"/>
  <c r="M100" i="18"/>
  <c r="N100" i="18"/>
  <c r="C102" i="18"/>
  <c r="D102" i="18"/>
  <c r="E102" i="18"/>
  <c r="F102" i="18"/>
  <c r="G102" i="18"/>
  <c r="H102" i="18"/>
  <c r="I102" i="18"/>
  <c r="J102" i="18"/>
  <c r="K102" i="18"/>
  <c r="L102" i="18"/>
  <c r="M102" i="18"/>
  <c r="N102" i="18"/>
  <c r="C103" i="18"/>
  <c r="D103" i="18"/>
  <c r="E103" i="18"/>
  <c r="F103" i="18"/>
  <c r="G103" i="18"/>
  <c r="H103" i="18"/>
  <c r="I103" i="18"/>
  <c r="J103" i="18"/>
  <c r="K103" i="18"/>
  <c r="L103" i="18"/>
  <c r="M103" i="18"/>
  <c r="N103" i="18"/>
  <c r="C105" i="18"/>
  <c r="D105" i="18"/>
  <c r="E105" i="18"/>
  <c r="F105" i="18"/>
  <c r="G105" i="18"/>
  <c r="H105" i="18"/>
  <c r="I105" i="18"/>
  <c r="J105" i="18"/>
  <c r="K105" i="18"/>
  <c r="L105" i="18"/>
  <c r="M105" i="18"/>
  <c r="N105" i="18"/>
  <c r="C106" i="18"/>
  <c r="D106" i="18"/>
  <c r="E106" i="18"/>
  <c r="F106" i="18"/>
  <c r="G106" i="18"/>
  <c r="H106" i="18"/>
  <c r="I106" i="18"/>
  <c r="J106" i="18"/>
  <c r="K106" i="18"/>
  <c r="L106" i="18"/>
  <c r="M106" i="18"/>
  <c r="N106" i="18"/>
  <c r="C107" i="18"/>
  <c r="D107" i="18"/>
  <c r="E107" i="18"/>
  <c r="F107" i="18"/>
  <c r="G107" i="18"/>
  <c r="H107" i="18"/>
  <c r="I107" i="18"/>
  <c r="J107" i="18"/>
  <c r="K107" i="18"/>
  <c r="L107" i="18"/>
  <c r="M107" i="18"/>
  <c r="N107" i="18"/>
  <c r="C108" i="18"/>
  <c r="D108" i="18"/>
  <c r="E108" i="18"/>
  <c r="F108" i="18"/>
  <c r="G108" i="18"/>
  <c r="H108" i="18"/>
  <c r="J108" i="18"/>
  <c r="L108" i="18"/>
  <c r="M108" i="18"/>
  <c r="N108" i="18"/>
  <c r="C109" i="18"/>
  <c r="D109" i="18"/>
  <c r="E109" i="18"/>
  <c r="F109" i="18"/>
  <c r="G109" i="18"/>
  <c r="H109" i="18"/>
  <c r="I109" i="18"/>
  <c r="J109" i="18"/>
  <c r="K109" i="18"/>
  <c r="L109" i="18"/>
  <c r="M109" i="18"/>
  <c r="N109" i="18"/>
  <c r="C110" i="18"/>
  <c r="D110" i="18"/>
  <c r="E110" i="18"/>
  <c r="F110" i="18"/>
  <c r="G110" i="18"/>
  <c r="H110" i="18"/>
  <c r="I110" i="18"/>
  <c r="J110" i="18"/>
  <c r="K110" i="18"/>
  <c r="L110" i="18"/>
  <c r="M110" i="18"/>
  <c r="N110" i="18"/>
  <c r="C111" i="18"/>
  <c r="D111" i="18"/>
  <c r="E111" i="18"/>
  <c r="F111" i="18"/>
  <c r="G111" i="18"/>
  <c r="H111" i="18"/>
  <c r="I111" i="18"/>
  <c r="J111" i="18"/>
  <c r="K111" i="18"/>
  <c r="L111" i="18"/>
  <c r="M111" i="18"/>
  <c r="N111" i="18"/>
  <c r="C112" i="18"/>
  <c r="D112" i="18"/>
  <c r="E112" i="18"/>
  <c r="F112" i="18"/>
  <c r="G112" i="18"/>
  <c r="H112" i="18"/>
  <c r="I112" i="18"/>
  <c r="J112" i="18"/>
  <c r="K112" i="18"/>
  <c r="L112" i="18"/>
  <c r="M112" i="18"/>
  <c r="N112" i="18"/>
  <c r="C113" i="18"/>
  <c r="D113" i="18"/>
  <c r="E113" i="18"/>
  <c r="F113" i="18"/>
  <c r="G113" i="18"/>
  <c r="H113" i="18"/>
  <c r="I113" i="18"/>
  <c r="J113" i="18"/>
  <c r="K113" i="18"/>
  <c r="L113" i="18"/>
  <c r="M113" i="18"/>
  <c r="N113" i="18"/>
  <c r="C114" i="18"/>
  <c r="D114" i="18"/>
  <c r="E114" i="18"/>
  <c r="F114" i="18"/>
  <c r="G114" i="18"/>
  <c r="H114" i="18"/>
  <c r="I114" i="18"/>
  <c r="J114" i="18"/>
  <c r="K114" i="18"/>
  <c r="L114" i="18"/>
  <c r="M114" i="18"/>
  <c r="N114" i="18"/>
  <c r="C116" i="18"/>
  <c r="D116" i="18"/>
  <c r="E116" i="18"/>
  <c r="F116" i="18"/>
  <c r="G116" i="18"/>
  <c r="H116" i="18"/>
  <c r="I116" i="18"/>
  <c r="J116" i="18"/>
  <c r="K116" i="18"/>
  <c r="L116" i="18"/>
  <c r="M116" i="18"/>
  <c r="N116" i="18"/>
  <c r="C118" i="18"/>
  <c r="D118" i="18"/>
  <c r="E118" i="18"/>
  <c r="F118" i="18"/>
  <c r="G118" i="18"/>
  <c r="H118" i="18"/>
  <c r="I118" i="18"/>
  <c r="J118" i="18"/>
  <c r="K118" i="18"/>
  <c r="L118" i="18"/>
  <c r="M118" i="18"/>
  <c r="N118" i="18"/>
  <c r="C120" i="18"/>
  <c r="D120" i="18"/>
  <c r="E120" i="18"/>
  <c r="F120" i="18"/>
  <c r="G120" i="18"/>
  <c r="H120" i="18"/>
  <c r="I120" i="18"/>
  <c r="J120" i="18"/>
  <c r="L120" i="18"/>
  <c r="M120" i="18"/>
  <c r="N120" i="18"/>
  <c r="C90" i="18" l="1"/>
  <c r="D90" i="18"/>
  <c r="E90" i="18"/>
  <c r="F90" i="18"/>
  <c r="G90" i="18"/>
  <c r="H90" i="18"/>
  <c r="I90" i="18"/>
  <c r="J90" i="18"/>
  <c r="K90" i="18"/>
  <c r="L90" i="18"/>
  <c r="M90" i="18"/>
  <c r="N90" i="18"/>
  <c r="C85" i="18"/>
  <c r="D85" i="18"/>
  <c r="E85" i="18"/>
  <c r="F85" i="18"/>
  <c r="G85" i="18"/>
  <c r="H85" i="18"/>
  <c r="I85" i="18"/>
  <c r="J85" i="18"/>
  <c r="K85" i="18"/>
  <c r="L85" i="18"/>
  <c r="M85" i="18"/>
  <c r="N85" i="18"/>
  <c r="C87" i="18"/>
  <c r="D87" i="18"/>
  <c r="E87" i="18"/>
  <c r="F87" i="18"/>
  <c r="G87" i="18"/>
  <c r="H87" i="18"/>
  <c r="I87" i="18"/>
  <c r="J87" i="18"/>
  <c r="K87" i="18"/>
  <c r="L87" i="18"/>
  <c r="M87" i="18"/>
  <c r="N87" i="18"/>
  <c r="C88" i="18"/>
  <c r="D88" i="18"/>
  <c r="E88" i="18"/>
  <c r="F88" i="18"/>
  <c r="G88" i="18"/>
  <c r="H88" i="18"/>
  <c r="I88" i="18"/>
  <c r="J88" i="18"/>
  <c r="K88" i="18"/>
  <c r="L88" i="18"/>
  <c r="M88" i="18"/>
  <c r="N88" i="18"/>
  <c r="C84" i="18"/>
  <c r="D84" i="18"/>
  <c r="E84" i="18"/>
  <c r="F84" i="18"/>
  <c r="G84" i="18"/>
  <c r="H84" i="18"/>
  <c r="I84" i="18"/>
  <c r="J84" i="18"/>
  <c r="K84" i="18"/>
  <c r="L84" i="18"/>
  <c r="M84" i="18"/>
  <c r="N84" i="18"/>
  <c r="C83" i="18"/>
  <c r="D83" i="18"/>
  <c r="E83" i="18"/>
  <c r="F83" i="18"/>
  <c r="G83" i="18"/>
  <c r="H83" i="18"/>
  <c r="I83" i="18"/>
  <c r="J83" i="18"/>
  <c r="K83" i="18"/>
  <c r="L83" i="18"/>
  <c r="M83" i="18"/>
  <c r="N83" i="18"/>
  <c r="C82" i="18"/>
  <c r="D82" i="18"/>
  <c r="E82" i="18"/>
  <c r="F82" i="18"/>
  <c r="G82" i="18"/>
  <c r="H82" i="18"/>
  <c r="I82" i="18"/>
  <c r="L82" i="18"/>
  <c r="M82" i="18"/>
  <c r="N82" i="18"/>
  <c r="C81" i="18"/>
  <c r="D81" i="18"/>
  <c r="E81" i="18"/>
  <c r="F81" i="18"/>
  <c r="G81" i="18"/>
  <c r="H81" i="18"/>
  <c r="I81" i="18"/>
  <c r="J81" i="18"/>
  <c r="L81" i="18"/>
  <c r="M81" i="18"/>
  <c r="N81" i="18"/>
  <c r="C80" i="18"/>
  <c r="D80" i="18"/>
  <c r="E80" i="18"/>
  <c r="F80" i="18"/>
  <c r="G80" i="18"/>
  <c r="H80" i="18"/>
  <c r="I80" i="18"/>
  <c r="J80" i="18"/>
  <c r="K80" i="18"/>
  <c r="L80" i="18"/>
  <c r="M80" i="18"/>
  <c r="N80" i="18"/>
  <c r="C79" i="18"/>
  <c r="D79" i="18"/>
  <c r="E79" i="18"/>
  <c r="F79" i="18"/>
  <c r="G79" i="18"/>
  <c r="H79" i="18"/>
  <c r="I79" i="18"/>
  <c r="J79" i="18"/>
  <c r="K79" i="18"/>
  <c r="L79" i="18"/>
  <c r="M79" i="18"/>
  <c r="N79" i="18"/>
  <c r="C77" i="18"/>
  <c r="D77" i="18"/>
  <c r="E77" i="18"/>
  <c r="F77" i="18"/>
  <c r="G77" i="18"/>
  <c r="H77" i="18"/>
  <c r="I77" i="18"/>
  <c r="J77" i="18"/>
  <c r="K77" i="18"/>
  <c r="L77" i="18"/>
  <c r="M77" i="18"/>
  <c r="N77" i="18"/>
  <c r="C75" i="18"/>
  <c r="D75" i="18"/>
  <c r="E75" i="18"/>
  <c r="F75" i="18"/>
  <c r="G75" i="18"/>
  <c r="H75" i="18"/>
  <c r="I75" i="18"/>
  <c r="J75" i="18"/>
  <c r="K75" i="18"/>
  <c r="L75" i="18"/>
  <c r="M75" i="18"/>
  <c r="N75" i="18"/>
  <c r="C72" i="18"/>
  <c r="D72" i="18"/>
  <c r="E72" i="18"/>
  <c r="F72" i="18"/>
  <c r="G72" i="18"/>
  <c r="H72" i="18"/>
  <c r="I72" i="18"/>
  <c r="J72" i="18"/>
  <c r="K72" i="18"/>
  <c r="L72" i="18"/>
  <c r="M72" i="18"/>
  <c r="N72" i="18"/>
  <c r="C73" i="18"/>
  <c r="D73" i="18"/>
  <c r="E73" i="18"/>
  <c r="F73" i="18"/>
  <c r="G73" i="18"/>
  <c r="H73" i="18"/>
  <c r="I73" i="18"/>
  <c r="J73" i="18"/>
  <c r="K73" i="18"/>
  <c r="L73" i="18"/>
  <c r="M73" i="18"/>
  <c r="N73" i="18"/>
  <c r="C70" i="18"/>
  <c r="D70" i="18"/>
  <c r="E70" i="18"/>
  <c r="F70" i="18"/>
  <c r="G70" i="18"/>
  <c r="H70" i="18"/>
  <c r="I70" i="18"/>
  <c r="J70" i="18"/>
  <c r="K70" i="18"/>
  <c r="L70" i="18"/>
  <c r="M70" i="18"/>
  <c r="N70" i="18"/>
  <c r="C69" i="18"/>
  <c r="D69" i="18"/>
  <c r="E69" i="18"/>
  <c r="F69" i="18"/>
  <c r="G69" i="18"/>
  <c r="H69" i="18"/>
  <c r="I69" i="18"/>
  <c r="J69" i="18"/>
  <c r="K69" i="18"/>
  <c r="L69" i="18"/>
  <c r="M69" i="18"/>
  <c r="N69" i="18"/>
  <c r="C68" i="18"/>
  <c r="D68" i="18"/>
  <c r="E68" i="18"/>
  <c r="F68" i="18"/>
  <c r="G68" i="18"/>
  <c r="H68" i="18"/>
  <c r="I68" i="18"/>
  <c r="J68" i="18"/>
  <c r="K68" i="18"/>
  <c r="L68" i="18"/>
  <c r="M68" i="18"/>
  <c r="N68" i="18"/>
  <c r="C67" i="18"/>
  <c r="D67" i="18"/>
  <c r="E67" i="18"/>
  <c r="F67" i="18"/>
  <c r="G67" i="18"/>
  <c r="H67" i="18"/>
  <c r="I67" i="18"/>
  <c r="K67" i="18"/>
  <c r="L67" i="18"/>
  <c r="M67" i="18"/>
  <c r="N67" i="18"/>
  <c r="C66" i="18"/>
  <c r="D66" i="18"/>
  <c r="E66" i="18"/>
  <c r="F66" i="18"/>
  <c r="G66" i="18"/>
  <c r="H66" i="18"/>
  <c r="I66" i="18"/>
  <c r="J66" i="18"/>
  <c r="K66" i="18"/>
  <c r="L66" i="18"/>
  <c r="M66" i="18"/>
  <c r="N66" i="18"/>
  <c r="C65" i="18"/>
  <c r="D65" i="18"/>
  <c r="E65" i="18"/>
  <c r="F65" i="18"/>
  <c r="G65" i="18"/>
  <c r="H65" i="18"/>
  <c r="I65" i="18"/>
  <c r="J65" i="18"/>
  <c r="K65" i="18"/>
  <c r="L65" i="18"/>
  <c r="M65" i="18"/>
  <c r="N65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C47" i="18"/>
  <c r="D47" i="18"/>
  <c r="E47" i="18"/>
  <c r="F47" i="18"/>
  <c r="G47" i="18"/>
  <c r="H47" i="18"/>
  <c r="K47" i="18"/>
  <c r="L47" i="18"/>
  <c r="M47" i="18"/>
  <c r="N47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C42" i="18"/>
  <c r="D42" i="18"/>
  <c r="E42" i="18"/>
  <c r="F42" i="18"/>
  <c r="G42" i="18"/>
  <c r="H42" i="18"/>
  <c r="I42" i="18"/>
  <c r="J42" i="18"/>
  <c r="L42" i="18"/>
  <c r="M42" i="18"/>
  <c r="N42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C39" i="18"/>
  <c r="D39" i="18"/>
  <c r="E39" i="18"/>
  <c r="F39" i="18"/>
  <c r="G39" i="18"/>
  <c r="H39" i="18"/>
  <c r="I39" i="18"/>
  <c r="J39" i="18"/>
  <c r="K39" i="18"/>
  <c r="L39" i="18"/>
  <c r="M39" i="18"/>
  <c r="N39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C34" i="18"/>
  <c r="D34" i="18"/>
  <c r="E34" i="18"/>
  <c r="F34" i="18"/>
  <c r="G34" i="18"/>
  <c r="H34" i="18"/>
  <c r="I34" i="18"/>
  <c r="J34" i="18"/>
  <c r="L34" i="18"/>
  <c r="M34" i="18"/>
  <c r="N34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C24" i="18"/>
  <c r="D24" i="18"/>
  <c r="E24" i="18"/>
  <c r="F24" i="18"/>
  <c r="G24" i="18"/>
  <c r="H24" i="18"/>
  <c r="I24" i="18"/>
  <c r="J24" i="18"/>
  <c r="L24" i="18"/>
  <c r="M24" i="18"/>
  <c r="N24" i="18"/>
  <c r="C23" i="18"/>
  <c r="D23" i="18"/>
  <c r="E23" i="18"/>
  <c r="F23" i="18"/>
  <c r="G23" i="18"/>
  <c r="H23" i="18"/>
  <c r="I23" i="18"/>
  <c r="J23" i="18"/>
  <c r="K23" i="18"/>
  <c r="L23" i="18"/>
  <c r="M23" i="18"/>
  <c r="N23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C222" i="17"/>
  <c r="C223" i="17" s="1"/>
  <c r="D222" i="17"/>
  <c r="D223" i="17" s="1"/>
  <c r="F222" i="17"/>
  <c r="F223" i="17" s="1"/>
  <c r="G222" i="17"/>
  <c r="G223" i="17" s="1"/>
  <c r="H222" i="17"/>
  <c r="H223" i="17" s="1"/>
  <c r="I222" i="17"/>
  <c r="I223" i="17" s="1"/>
  <c r="C211" i="17"/>
  <c r="D211" i="17"/>
  <c r="F211" i="17"/>
  <c r="G211" i="17"/>
  <c r="H211" i="17"/>
  <c r="I211" i="17"/>
  <c r="C212" i="17"/>
  <c r="D212" i="17"/>
  <c r="F212" i="17"/>
  <c r="G212" i="17"/>
  <c r="H212" i="17"/>
  <c r="I212" i="17"/>
  <c r="C213" i="17"/>
  <c r="D213" i="17"/>
  <c r="F213" i="17"/>
  <c r="G213" i="17"/>
  <c r="H213" i="17"/>
  <c r="I213" i="17"/>
  <c r="C214" i="17"/>
  <c r="D214" i="17"/>
  <c r="F214" i="17"/>
  <c r="G214" i="17"/>
  <c r="H214" i="17"/>
  <c r="I214" i="17"/>
  <c r="C215" i="17"/>
  <c r="D215" i="17"/>
  <c r="F215" i="17"/>
  <c r="G215" i="17"/>
  <c r="I215" i="17"/>
  <c r="C216" i="17"/>
  <c r="D216" i="17"/>
  <c r="F216" i="17"/>
  <c r="G216" i="17"/>
  <c r="I216" i="17"/>
  <c r="C217" i="17"/>
  <c r="D217" i="17"/>
  <c r="F217" i="17"/>
  <c r="G217" i="17"/>
  <c r="H217" i="17"/>
  <c r="I217" i="17"/>
  <c r="C218" i="17"/>
  <c r="D218" i="17"/>
  <c r="F218" i="17"/>
  <c r="G218" i="17"/>
  <c r="H218" i="17"/>
  <c r="I218" i="17"/>
  <c r="C219" i="17"/>
  <c r="D219" i="17"/>
  <c r="F219" i="17"/>
  <c r="G219" i="17"/>
  <c r="I219" i="17"/>
  <c r="C208" i="17"/>
  <c r="C209" i="17" s="1"/>
  <c r="D208" i="17"/>
  <c r="D209" i="17" s="1"/>
  <c r="F208" i="17"/>
  <c r="F209" i="17" s="1"/>
  <c r="G208" i="17"/>
  <c r="G209" i="17" s="1"/>
  <c r="H208" i="17"/>
  <c r="H209" i="17" s="1"/>
  <c r="I208" i="17"/>
  <c r="I209" i="17" s="1"/>
  <c r="C203" i="17"/>
  <c r="D203" i="17"/>
  <c r="F203" i="17"/>
  <c r="G203" i="17"/>
  <c r="H203" i="17"/>
  <c r="I203" i="17"/>
  <c r="C204" i="17"/>
  <c r="D204" i="17"/>
  <c r="F204" i="17"/>
  <c r="H204" i="17"/>
  <c r="I204" i="17"/>
  <c r="C205" i="17"/>
  <c r="D205" i="17"/>
  <c r="F205" i="17"/>
  <c r="G205" i="17"/>
  <c r="H205" i="17"/>
  <c r="I205" i="17"/>
  <c r="C206" i="17"/>
  <c r="D206" i="17"/>
  <c r="F206" i="17"/>
  <c r="I206" i="17"/>
  <c r="C201" i="17"/>
  <c r="D201" i="17"/>
  <c r="F201" i="17"/>
  <c r="G201" i="17"/>
  <c r="H201" i="17"/>
  <c r="I201" i="17"/>
  <c r="C198" i="17"/>
  <c r="C199" i="17" s="1"/>
  <c r="D198" i="17"/>
  <c r="D199" i="17" s="1"/>
  <c r="F198" i="17"/>
  <c r="F199" i="17" s="1"/>
  <c r="G198" i="17"/>
  <c r="G199" i="17" s="1"/>
  <c r="H198" i="17"/>
  <c r="H199" i="17" s="1"/>
  <c r="I198" i="17"/>
  <c r="I199" i="17" s="1"/>
  <c r="C196" i="17"/>
  <c r="D196" i="17"/>
  <c r="F196" i="17"/>
  <c r="G196" i="17"/>
  <c r="I196" i="17"/>
  <c r="C195" i="17"/>
  <c r="D195" i="17"/>
  <c r="F195" i="17"/>
  <c r="I195" i="17"/>
  <c r="C193" i="17"/>
  <c r="D193" i="17"/>
  <c r="F193" i="17"/>
  <c r="I193" i="17"/>
  <c r="C194" i="17"/>
  <c r="D194" i="17"/>
  <c r="F194" i="17"/>
  <c r="G194" i="17"/>
  <c r="I194" i="17"/>
  <c r="C191" i="17"/>
  <c r="D191" i="17"/>
  <c r="F191" i="17"/>
  <c r="G191" i="17"/>
  <c r="H191" i="17"/>
  <c r="I191" i="17"/>
  <c r="C190" i="17"/>
  <c r="D190" i="17"/>
  <c r="F190" i="17"/>
  <c r="G190" i="17"/>
  <c r="H190" i="17"/>
  <c r="I190" i="17"/>
  <c r="C189" i="17"/>
  <c r="D189" i="17"/>
  <c r="F189" i="17"/>
  <c r="G189" i="17"/>
  <c r="H189" i="17"/>
  <c r="I189" i="17"/>
  <c r="C186" i="17"/>
  <c r="C187" i="17" s="1"/>
  <c r="D186" i="17"/>
  <c r="D187" i="17" s="1"/>
  <c r="F186" i="17"/>
  <c r="F187" i="17" s="1"/>
  <c r="G186" i="17"/>
  <c r="G187" i="17" s="1"/>
  <c r="H186" i="17"/>
  <c r="H187" i="17" s="1"/>
  <c r="I186" i="17"/>
  <c r="I187" i="17" s="1"/>
  <c r="C184" i="17"/>
  <c r="D184" i="17"/>
  <c r="F184" i="17"/>
  <c r="I184" i="17"/>
  <c r="C182" i="17"/>
  <c r="D182" i="17"/>
  <c r="F182" i="17"/>
  <c r="G182" i="17"/>
  <c r="I182" i="17"/>
  <c r="C183" i="17"/>
  <c r="D183" i="17"/>
  <c r="F183" i="17"/>
  <c r="G183" i="17"/>
  <c r="I183" i="17"/>
  <c r="C180" i="17"/>
  <c r="D180" i="17"/>
  <c r="F180" i="17"/>
  <c r="G180" i="17"/>
  <c r="I180" i="17"/>
  <c r="C179" i="17"/>
  <c r="D179" i="17"/>
  <c r="F179" i="17"/>
  <c r="G179" i="17"/>
  <c r="H179" i="17"/>
  <c r="I179" i="17"/>
  <c r="C177" i="17"/>
  <c r="D177" i="17"/>
  <c r="F177" i="17"/>
  <c r="G177" i="17"/>
  <c r="H177" i="17"/>
  <c r="I177" i="17"/>
  <c r="C174" i="17"/>
  <c r="C175" i="17" s="1"/>
  <c r="D174" i="17"/>
  <c r="D175" i="17" s="1"/>
  <c r="F174" i="17"/>
  <c r="F175" i="17" s="1"/>
  <c r="G174" i="17"/>
  <c r="G175" i="17" s="1"/>
  <c r="H174" i="17"/>
  <c r="H175" i="17" s="1"/>
  <c r="I174" i="17"/>
  <c r="I175" i="17" s="1"/>
  <c r="C170" i="17"/>
  <c r="D170" i="17"/>
  <c r="F170" i="17"/>
  <c r="G170" i="17"/>
  <c r="H170" i="17"/>
  <c r="I170" i="17"/>
  <c r="C171" i="17"/>
  <c r="D171" i="17"/>
  <c r="F171" i="17"/>
  <c r="I171" i="17"/>
  <c r="C172" i="17"/>
  <c r="D172" i="17"/>
  <c r="F172" i="17"/>
  <c r="G172" i="17"/>
  <c r="H172" i="17"/>
  <c r="I172" i="17"/>
  <c r="C168" i="17"/>
  <c r="D168" i="17"/>
  <c r="F168" i="17"/>
  <c r="G168" i="17"/>
  <c r="H168" i="17"/>
  <c r="I168" i="17"/>
  <c r="C169" i="17"/>
  <c r="D169" i="17"/>
  <c r="F169" i="17"/>
  <c r="G169" i="17"/>
  <c r="I169" i="17"/>
  <c r="C166" i="17"/>
  <c r="D166" i="17"/>
  <c r="F166" i="17"/>
  <c r="G166" i="17"/>
  <c r="H166" i="17"/>
  <c r="I166" i="17"/>
  <c r="C164" i="17"/>
  <c r="D164" i="17"/>
  <c r="F164" i="17"/>
  <c r="G164" i="17"/>
  <c r="H164" i="17"/>
  <c r="I164" i="17"/>
  <c r="C161" i="17"/>
  <c r="C162" i="17" s="1"/>
  <c r="D161" i="17"/>
  <c r="D162" i="17" s="1"/>
  <c r="F161" i="17"/>
  <c r="F162" i="17" s="1"/>
  <c r="G161" i="17"/>
  <c r="G162" i="17" s="1"/>
  <c r="H161" i="17"/>
  <c r="H162" i="17" s="1"/>
  <c r="I161" i="17"/>
  <c r="I162" i="17" s="1"/>
  <c r="C155" i="17"/>
  <c r="C156" i="17" s="1"/>
  <c r="D155" i="17"/>
  <c r="D156" i="17" s="1"/>
  <c r="F155" i="17"/>
  <c r="F156" i="17" s="1"/>
  <c r="G155" i="17"/>
  <c r="G156" i="17" s="1"/>
  <c r="H155" i="17"/>
  <c r="H156" i="17" s="1"/>
  <c r="I155" i="17"/>
  <c r="I156" i="17" s="1"/>
  <c r="C158" i="17"/>
  <c r="D158" i="17"/>
  <c r="F158" i="17"/>
  <c r="G158" i="17"/>
  <c r="H158" i="17"/>
  <c r="I158" i="17"/>
  <c r="C149" i="17"/>
  <c r="D149" i="17"/>
  <c r="F149" i="17"/>
  <c r="G149" i="17"/>
  <c r="I149" i="17"/>
  <c r="C150" i="17"/>
  <c r="D150" i="17"/>
  <c r="F150" i="17"/>
  <c r="G150" i="17"/>
  <c r="I150" i="17"/>
  <c r="C151" i="17"/>
  <c r="D151" i="17"/>
  <c r="F151" i="17"/>
  <c r="G151" i="17"/>
  <c r="I151" i="17"/>
  <c r="C152" i="17"/>
  <c r="D152" i="17"/>
  <c r="F152" i="17"/>
  <c r="G152" i="17"/>
  <c r="H152" i="17"/>
  <c r="I152" i="17"/>
  <c r="C147" i="17"/>
  <c r="D147" i="17"/>
  <c r="F147" i="17"/>
  <c r="G147" i="17"/>
  <c r="H147" i="17"/>
  <c r="I147" i="17"/>
  <c r="C144" i="17"/>
  <c r="C145" i="17" s="1"/>
  <c r="D144" i="17"/>
  <c r="D145" i="17" s="1"/>
  <c r="F144" i="17"/>
  <c r="F145" i="17" s="1"/>
  <c r="G144" i="17"/>
  <c r="G145" i="17" s="1"/>
  <c r="H144" i="17"/>
  <c r="H145" i="17" s="1"/>
  <c r="I144" i="17"/>
  <c r="I145" i="17" s="1"/>
  <c r="C142" i="17"/>
  <c r="D142" i="17"/>
  <c r="F142" i="17"/>
  <c r="H142" i="17"/>
  <c r="I142" i="17"/>
  <c r="C137" i="17"/>
  <c r="D137" i="17"/>
  <c r="F137" i="17"/>
  <c r="I137" i="17"/>
  <c r="C138" i="17"/>
  <c r="G138" i="17"/>
  <c r="I138" i="17"/>
  <c r="C139" i="17"/>
  <c r="D139" i="17"/>
  <c r="F139" i="17"/>
  <c r="G139" i="17"/>
  <c r="I139" i="17"/>
  <c r="C140" i="17"/>
  <c r="D140" i="17"/>
  <c r="F140" i="17"/>
  <c r="H140" i="17"/>
  <c r="I140" i="17"/>
  <c r="C141" i="17"/>
  <c r="D141" i="17"/>
  <c r="F141" i="17"/>
  <c r="G141" i="17"/>
  <c r="H141" i="17"/>
  <c r="I141" i="17"/>
  <c r="C135" i="17"/>
  <c r="D135" i="17"/>
  <c r="F135" i="17"/>
  <c r="G135" i="17"/>
  <c r="I135" i="17"/>
  <c r="C134" i="17"/>
  <c r="D134" i="17"/>
  <c r="F134" i="17"/>
  <c r="G134" i="17"/>
  <c r="I134" i="17"/>
  <c r="C133" i="17"/>
  <c r="D133" i="17"/>
  <c r="F133" i="17"/>
  <c r="G133" i="17"/>
  <c r="H133" i="17"/>
  <c r="I133" i="17"/>
  <c r="C131" i="17"/>
  <c r="D131" i="17"/>
  <c r="F131" i="17"/>
  <c r="G131" i="17"/>
  <c r="H131" i="17"/>
  <c r="I131" i="17"/>
  <c r="I128" i="17"/>
  <c r="I129" i="17" s="1"/>
  <c r="H128" i="17"/>
  <c r="H129" i="17" s="1"/>
  <c r="G128" i="17"/>
  <c r="G129" i="17" s="1"/>
  <c r="F128" i="17"/>
  <c r="F129" i="17" s="1"/>
  <c r="D128" i="17"/>
  <c r="D129" i="17" s="1"/>
  <c r="C128" i="17"/>
  <c r="C129" i="17" s="1"/>
  <c r="C120" i="17"/>
  <c r="D120" i="17"/>
  <c r="F120" i="17"/>
  <c r="G120" i="17"/>
  <c r="I120" i="17"/>
  <c r="C121" i="17"/>
  <c r="D121" i="17"/>
  <c r="F121" i="17"/>
  <c r="G121" i="17"/>
  <c r="I121" i="17"/>
  <c r="C122" i="17"/>
  <c r="D122" i="17"/>
  <c r="F122" i="17"/>
  <c r="G122" i="17"/>
  <c r="H122" i="17"/>
  <c r="I122" i="17"/>
  <c r="C123" i="17"/>
  <c r="D123" i="17"/>
  <c r="F123" i="17"/>
  <c r="H123" i="17"/>
  <c r="I123" i="17"/>
  <c r="C124" i="17"/>
  <c r="D124" i="17"/>
  <c r="F124" i="17"/>
  <c r="G124" i="17"/>
  <c r="I124" i="17"/>
  <c r="C125" i="17"/>
  <c r="D125" i="17"/>
  <c r="F125" i="17"/>
  <c r="G125" i="17"/>
  <c r="I125" i="17"/>
  <c r="C126" i="17"/>
  <c r="D126" i="17"/>
  <c r="F126" i="17"/>
  <c r="I126" i="17"/>
  <c r="C118" i="17"/>
  <c r="D118" i="17"/>
  <c r="F118" i="17"/>
  <c r="G118" i="17"/>
  <c r="H118" i="17"/>
  <c r="I118" i="17"/>
  <c r="C116" i="17"/>
  <c r="D116" i="17"/>
  <c r="F116" i="17"/>
  <c r="G116" i="17"/>
  <c r="H116" i="17"/>
  <c r="I116" i="17"/>
  <c r="C113" i="17"/>
  <c r="C114" i="17" s="1"/>
  <c r="D113" i="17"/>
  <c r="D114" i="17" s="1"/>
  <c r="F113" i="17"/>
  <c r="F114" i="17" s="1"/>
  <c r="G113" i="17"/>
  <c r="G114" i="17" s="1"/>
  <c r="H113" i="17"/>
  <c r="H114" i="17" s="1"/>
  <c r="I113" i="17"/>
  <c r="I114" i="17" s="1"/>
  <c r="C107" i="17"/>
  <c r="D107" i="17"/>
  <c r="F107" i="17"/>
  <c r="G107" i="17"/>
  <c r="H107" i="17"/>
  <c r="I107" i="17"/>
  <c r="C108" i="17"/>
  <c r="D108" i="17"/>
  <c r="I108" i="17"/>
  <c r="C109" i="17"/>
  <c r="D109" i="17"/>
  <c r="F109" i="17"/>
  <c r="G109" i="17"/>
  <c r="H109" i="17"/>
  <c r="I109" i="17"/>
  <c r="C110" i="17"/>
  <c r="D110" i="17"/>
  <c r="F110" i="17"/>
  <c r="G110" i="17"/>
  <c r="H110" i="17"/>
  <c r="I110" i="17"/>
  <c r="C111" i="17"/>
  <c r="D111" i="17"/>
  <c r="F111" i="17"/>
  <c r="G111" i="17"/>
  <c r="I111" i="17"/>
  <c r="C105" i="17"/>
  <c r="D105" i="17"/>
  <c r="F105" i="17"/>
  <c r="G105" i="17"/>
  <c r="H105" i="17"/>
  <c r="I105" i="17"/>
  <c r="C106" i="17"/>
  <c r="D106" i="17"/>
  <c r="F106" i="17"/>
  <c r="G106" i="17"/>
  <c r="H106" i="17"/>
  <c r="I106" i="17"/>
  <c r="C103" i="17"/>
  <c r="D103" i="17"/>
  <c r="F103" i="17"/>
  <c r="G103" i="17"/>
  <c r="H103" i="17"/>
  <c r="I103" i="17"/>
  <c r="C99" i="17"/>
  <c r="C100" i="17" s="1"/>
  <c r="D99" i="17"/>
  <c r="D100" i="17" s="1"/>
  <c r="F99" i="17"/>
  <c r="F100" i="17" s="1"/>
  <c r="G99" i="17"/>
  <c r="G100" i="17" s="1"/>
  <c r="H99" i="17"/>
  <c r="H100" i="17" s="1"/>
  <c r="I99" i="17"/>
  <c r="I100" i="17" s="1"/>
  <c r="C102" i="17"/>
  <c r="D102" i="17"/>
  <c r="F102" i="17"/>
  <c r="G102" i="17"/>
  <c r="H102" i="17"/>
  <c r="I102" i="17"/>
  <c r="C97" i="17"/>
  <c r="D97" i="17"/>
  <c r="F97" i="17"/>
  <c r="G97" i="17"/>
  <c r="H97" i="17"/>
  <c r="I97" i="17"/>
  <c r="C94" i="17"/>
  <c r="D94" i="17"/>
  <c r="F94" i="17"/>
  <c r="G94" i="17"/>
  <c r="I94" i="17"/>
  <c r="C95" i="17"/>
  <c r="D95" i="17"/>
  <c r="F95" i="17"/>
  <c r="G95" i="17"/>
  <c r="H95" i="17"/>
  <c r="I95" i="17"/>
  <c r="C96" i="17"/>
  <c r="D96" i="17"/>
  <c r="F96" i="17"/>
  <c r="G96" i="17"/>
  <c r="H96" i="17"/>
  <c r="I96" i="17"/>
  <c r="C92" i="17"/>
  <c r="D92" i="17"/>
  <c r="F92" i="17"/>
  <c r="G92" i="17"/>
  <c r="H92" i="17"/>
  <c r="I92" i="17"/>
  <c r="C90" i="17"/>
  <c r="D90" i="17"/>
  <c r="F90" i="17"/>
  <c r="G90" i="17"/>
  <c r="H90" i="17"/>
  <c r="I90" i="17"/>
  <c r="I87" i="17"/>
  <c r="I88" i="17" s="1"/>
  <c r="H87" i="17"/>
  <c r="H88" i="17" s="1"/>
  <c r="G87" i="17"/>
  <c r="G88" i="17" s="1"/>
  <c r="F87" i="17"/>
  <c r="F88" i="17" s="1"/>
  <c r="D87" i="17"/>
  <c r="D88" i="17" s="1"/>
  <c r="C87" i="17"/>
  <c r="C88" i="17" s="1"/>
  <c r="C84" i="17"/>
  <c r="D84" i="17"/>
  <c r="F84" i="17"/>
  <c r="G84" i="17"/>
  <c r="H84" i="17"/>
  <c r="I84" i="17"/>
  <c r="C85" i="17"/>
  <c r="D85" i="17"/>
  <c r="F85" i="17"/>
  <c r="G85" i="17"/>
  <c r="I85" i="17"/>
  <c r="C79" i="17"/>
  <c r="D79" i="17"/>
  <c r="F79" i="17"/>
  <c r="G79" i="17"/>
  <c r="H79" i="17"/>
  <c r="I79" i="17"/>
  <c r="C80" i="17"/>
  <c r="D80" i="17"/>
  <c r="F80" i="17"/>
  <c r="I80" i="17"/>
  <c r="C81" i="17"/>
  <c r="D81" i="17"/>
  <c r="F81" i="17"/>
  <c r="G81" i="17"/>
  <c r="I81" i="17"/>
  <c r="C82" i="17"/>
  <c r="D82" i="17"/>
  <c r="G82" i="17"/>
  <c r="I82" i="17"/>
  <c r="C83" i="17"/>
  <c r="D83" i="17"/>
  <c r="F83" i="17"/>
  <c r="G83" i="17"/>
  <c r="H83" i="17"/>
  <c r="I83" i="17"/>
  <c r="C77" i="17"/>
  <c r="D77" i="17"/>
  <c r="F77" i="17"/>
  <c r="G77" i="17"/>
  <c r="H77" i="17"/>
  <c r="I77" i="17"/>
  <c r="C75" i="17"/>
  <c r="D75" i="17"/>
  <c r="F75" i="17"/>
  <c r="G75" i="17"/>
  <c r="H75" i="17"/>
  <c r="I75" i="17"/>
  <c r="C72" i="17"/>
  <c r="C73" i="17" s="1"/>
  <c r="D72" i="17"/>
  <c r="D73" i="17" s="1"/>
  <c r="F72" i="17"/>
  <c r="F73" i="17" s="1"/>
  <c r="G72" i="17"/>
  <c r="G73" i="17" s="1"/>
  <c r="H72" i="17"/>
  <c r="H73" i="17" s="1"/>
  <c r="I72" i="17"/>
  <c r="I73" i="17" s="1"/>
  <c r="C65" i="17"/>
  <c r="D65" i="17"/>
  <c r="F65" i="17"/>
  <c r="G65" i="17"/>
  <c r="I65" i="17"/>
  <c r="C66" i="17"/>
  <c r="D66" i="17"/>
  <c r="F66" i="17"/>
  <c r="G66" i="17"/>
  <c r="H66" i="17"/>
  <c r="I66" i="17"/>
  <c r="C67" i="17"/>
  <c r="D67" i="17"/>
  <c r="F67" i="17"/>
  <c r="G67" i="17"/>
  <c r="I67" i="17"/>
  <c r="C68" i="17"/>
  <c r="D68" i="17"/>
  <c r="F68" i="17"/>
  <c r="G68" i="17"/>
  <c r="H68" i="17"/>
  <c r="I68" i="17"/>
  <c r="C69" i="17"/>
  <c r="D69" i="17"/>
  <c r="F69" i="17"/>
  <c r="G69" i="17"/>
  <c r="I69" i="17"/>
  <c r="C70" i="17"/>
  <c r="D70" i="17"/>
  <c r="F70" i="17"/>
  <c r="G70" i="17"/>
  <c r="H70" i="17"/>
  <c r="I70" i="17"/>
  <c r="C62" i="17"/>
  <c r="D62" i="17"/>
  <c r="F62" i="17"/>
  <c r="G62" i="17"/>
  <c r="H62" i="17"/>
  <c r="I62" i="17"/>
  <c r="C63" i="17"/>
  <c r="D63" i="17"/>
  <c r="F63" i="17"/>
  <c r="G63" i="17"/>
  <c r="I63" i="17"/>
  <c r="C59" i="17"/>
  <c r="C60" i="17" s="1"/>
  <c r="D59" i="17"/>
  <c r="D60" i="17" s="1"/>
  <c r="F59" i="17"/>
  <c r="F60" i="17" s="1"/>
  <c r="G59" i="17"/>
  <c r="G60" i="17" s="1"/>
  <c r="H59" i="17"/>
  <c r="H60" i="17" s="1"/>
  <c r="I59" i="17"/>
  <c r="I60" i="17" s="1"/>
  <c r="C56" i="17"/>
  <c r="C57" i="17" s="1"/>
  <c r="D56" i="17"/>
  <c r="D57" i="17" s="1"/>
  <c r="F56" i="17"/>
  <c r="F57" i="17" s="1"/>
  <c r="G56" i="17"/>
  <c r="G57" i="17" s="1"/>
  <c r="H56" i="17"/>
  <c r="H57" i="17" s="1"/>
  <c r="I56" i="17"/>
  <c r="I57" i="17" s="1"/>
  <c r="C53" i="17"/>
  <c r="C54" i="17" s="1"/>
  <c r="D53" i="17"/>
  <c r="D54" i="17" s="1"/>
  <c r="F53" i="17"/>
  <c r="F54" i="17" s="1"/>
  <c r="G53" i="17"/>
  <c r="G54" i="17" s="1"/>
  <c r="H53" i="17"/>
  <c r="H54" i="17" s="1"/>
  <c r="I53" i="17"/>
  <c r="I54" i="17" s="1"/>
  <c r="C50" i="17"/>
  <c r="D50" i="17"/>
  <c r="F50" i="17"/>
  <c r="I50" i="17"/>
  <c r="C47" i="17"/>
  <c r="D47" i="17"/>
  <c r="F47" i="17"/>
  <c r="G47" i="17"/>
  <c r="H47" i="17"/>
  <c r="I47" i="17"/>
  <c r="C48" i="17"/>
  <c r="D48" i="17"/>
  <c r="G48" i="17"/>
  <c r="I48" i="17"/>
  <c r="C49" i="17"/>
  <c r="D49" i="17"/>
  <c r="F49" i="17"/>
  <c r="G49" i="17"/>
  <c r="H49" i="17"/>
  <c r="I49" i="17"/>
  <c r="C46" i="17"/>
  <c r="D46" i="17"/>
  <c r="F46" i="17"/>
  <c r="G46" i="17"/>
  <c r="I46" i="17"/>
  <c r="C45" i="17"/>
  <c r="D45" i="17"/>
  <c r="F45" i="17"/>
  <c r="G45" i="17"/>
  <c r="H45" i="17"/>
  <c r="I45" i="17"/>
  <c r="C43" i="17"/>
  <c r="D43" i="17"/>
  <c r="F43" i="17"/>
  <c r="G43" i="17"/>
  <c r="H43" i="17"/>
  <c r="I43" i="17"/>
  <c r="C42" i="17"/>
  <c r="D42" i="17"/>
  <c r="F42" i="17"/>
  <c r="G42" i="17"/>
  <c r="H42" i="17"/>
  <c r="I42" i="17"/>
  <c r="C41" i="17"/>
  <c r="D41" i="17"/>
  <c r="F41" i="17"/>
  <c r="G41" i="17"/>
  <c r="H41" i="17"/>
  <c r="I41" i="17"/>
  <c r="C40" i="17"/>
  <c r="D40" i="17"/>
  <c r="F40" i="17"/>
  <c r="G40" i="17"/>
  <c r="H40" i="17"/>
  <c r="I40" i="17"/>
  <c r="C37" i="17"/>
  <c r="C38" i="17" s="1"/>
  <c r="D37" i="17"/>
  <c r="D38" i="17" s="1"/>
  <c r="F37" i="17"/>
  <c r="F38" i="17" s="1"/>
  <c r="G37" i="17"/>
  <c r="G38" i="17" s="1"/>
  <c r="H37" i="17"/>
  <c r="H38" i="17" s="1"/>
  <c r="I37" i="17"/>
  <c r="I38" i="17" s="1"/>
  <c r="C35" i="17"/>
  <c r="D35" i="17"/>
  <c r="F35" i="17"/>
  <c r="I35" i="17"/>
  <c r="C34" i="17"/>
  <c r="D34" i="17"/>
  <c r="F34" i="17"/>
  <c r="G34" i="17"/>
  <c r="H34" i="17"/>
  <c r="I34" i="17"/>
  <c r="C33" i="17"/>
  <c r="D33" i="17"/>
  <c r="F33" i="17"/>
  <c r="G33" i="17"/>
  <c r="I33" i="17"/>
  <c r="C32" i="17"/>
  <c r="D32" i="17"/>
  <c r="F32" i="17"/>
  <c r="G32" i="17"/>
  <c r="H32" i="17"/>
  <c r="I32" i="17"/>
  <c r="C31" i="17"/>
  <c r="D31" i="17"/>
  <c r="F31" i="17"/>
  <c r="G31" i="17"/>
  <c r="H31" i="17"/>
  <c r="I31" i="17"/>
  <c r="C30" i="17"/>
  <c r="D30" i="17"/>
  <c r="F30" i="17"/>
  <c r="G30" i="17"/>
  <c r="H30" i="17"/>
  <c r="I30" i="17"/>
  <c r="C28" i="17"/>
  <c r="D28" i="17"/>
  <c r="F28" i="17"/>
  <c r="G28" i="17"/>
  <c r="H28" i="17"/>
  <c r="I28" i="17"/>
  <c r="C27" i="17"/>
  <c r="D27" i="17"/>
  <c r="F27" i="17"/>
  <c r="G27" i="17"/>
  <c r="H27" i="17"/>
  <c r="I27" i="17"/>
  <c r="C26" i="17"/>
  <c r="D26" i="17"/>
  <c r="F26" i="17"/>
  <c r="G26" i="17"/>
  <c r="H26" i="17"/>
  <c r="I26" i="17"/>
  <c r="C25" i="17"/>
  <c r="D25" i="17"/>
  <c r="F25" i="17"/>
  <c r="G25" i="17"/>
  <c r="I25" i="17"/>
  <c r="C24" i="17"/>
  <c r="D24" i="17"/>
  <c r="F24" i="17"/>
  <c r="G24" i="17"/>
  <c r="H24" i="17"/>
  <c r="I24" i="17"/>
  <c r="C23" i="17"/>
  <c r="D23" i="17"/>
  <c r="F23" i="17"/>
  <c r="G23" i="17"/>
  <c r="H23" i="17"/>
  <c r="I23" i="17"/>
  <c r="C22" i="17"/>
  <c r="D22" i="17"/>
  <c r="F22" i="17"/>
  <c r="G22" i="17"/>
  <c r="H22" i="17"/>
  <c r="I22" i="17"/>
  <c r="C21" i="17"/>
  <c r="D21" i="17"/>
  <c r="F21" i="17"/>
  <c r="G21" i="17"/>
  <c r="H21" i="17"/>
  <c r="I21" i="17"/>
  <c r="C20" i="17"/>
  <c r="D20" i="17"/>
  <c r="F20" i="17"/>
  <c r="G20" i="17"/>
  <c r="H20" i="17"/>
  <c r="I20" i="17"/>
  <c r="C17" i="17"/>
  <c r="C18" i="17" s="1"/>
  <c r="D17" i="17"/>
  <c r="D18" i="17" s="1"/>
  <c r="F17" i="17"/>
  <c r="F18" i="17" s="1"/>
  <c r="G17" i="17"/>
  <c r="G18" i="17" s="1"/>
  <c r="H17" i="17"/>
  <c r="H18" i="17" s="1"/>
  <c r="I17" i="17"/>
  <c r="I18" i="17" s="1"/>
  <c r="C14" i="17"/>
  <c r="C15" i="17" s="1"/>
  <c r="D14" i="17"/>
  <c r="D15" i="17" s="1"/>
  <c r="F14" i="17"/>
  <c r="F15" i="17" s="1"/>
  <c r="G14" i="17"/>
  <c r="G15" i="17" s="1"/>
  <c r="H14" i="17"/>
  <c r="H15" i="17" s="1"/>
  <c r="I14" i="17"/>
  <c r="I15" i="17" s="1"/>
  <c r="C11" i="17"/>
  <c r="C12" i="17" s="1"/>
  <c r="D11" i="17"/>
  <c r="D12" i="17" s="1"/>
  <c r="F11" i="17"/>
  <c r="F12" i="17" s="1"/>
  <c r="G11" i="17"/>
  <c r="G12" i="17" s="1"/>
  <c r="H11" i="17"/>
  <c r="H12" i="17" s="1"/>
  <c r="I11" i="17"/>
  <c r="I12" i="17" s="1"/>
  <c r="C223" i="13" l="1"/>
  <c r="C224" i="13" s="1"/>
  <c r="C212" i="13"/>
  <c r="C213" i="13"/>
  <c r="C214" i="13"/>
  <c r="C215" i="13"/>
  <c r="C216" i="13"/>
  <c r="C217" i="13"/>
  <c r="C218" i="13"/>
  <c r="C219" i="13"/>
  <c r="C220" i="13"/>
  <c r="C209" i="13"/>
  <c r="C210" i="13" s="1"/>
  <c r="C204" i="13"/>
  <c r="C205" i="13"/>
  <c r="C206" i="13"/>
  <c r="C207" i="13"/>
  <c r="C202" i="13"/>
  <c r="C199" i="13"/>
  <c r="C200" i="13" s="1"/>
  <c r="C196" i="13"/>
  <c r="C194" i="13"/>
  <c r="C195" i="13"/>
  <c r="C192" i="13"/>
  <c r="C191" i="13"/>
  <c r="C190" i="13"/>
  <c r="C187" i="13"/>
  <c r="C188" i="13" s="1"/>
  <c r="C183" i="13"/>
  <c r="C184" i="13"/>
  <c r="C181" i="13"/>
  <c r="C180" i="13"/>
  <c r="C175" i="13"/>
  <c r="C176" i="13" s="1"/>
  <c r="C178" i="13"/>
  <c r="C171" i="13"/>
  <c r="C172" i="13"/>
  <c r="C173" i="13"/>
  <c r="C169" i="13"/>
  <c r="C170" i="13"/>
  <c r="C167" i="13"/>
  <c r="C165" i="13"/>
  <c r="C162" i="13"/>
  <c r="C163" i="13" s="1"/>
  <c r="C159" i="13"/>
  <c r="C160" i="13" s="1"/>
  <c r="C136" i="13"/>
  <c r="C135" i="13"/>
  <c r="C134" i="13"/>
  <c r="C132" i="13"/>
  <c r="C129" i="13"/>
  <c r="C130" i="13" s="1"/>
  <c r="C121" i="13"/>
  <c r="C122" i="13"/>
  <c r="C123" i="13"/>
  <c r="C124" i="13"/>
  <c r="C125" i="13"/>
  <c r="C126" i="13"/>
  <c r="C127" i="13"/>
  <c r="C119" i="13"/>
  <c r="C117" i="13"/>
  <c r="C114" i="13"/>
  <c r="C115" i="13" s="1"/>
  <c r="C108" i="13"/>
  <c r="C109" i="13"/>
  <c r="C110" i="13"/>
  <c r="C111" i="13"/>
  <c r="C112" i="13"/>
  <c r="C106" i="13"/>
  <c r="C107" i="13"/>
  <c r="C104" i="13"/>
  <c r="C103" i="13"/>
  <c r="C100" i="13"/>
  <c r="C101" i="13" s="1"/>
  <c r="C98" i="13"/>
  <c r="C95" i="13"/>
  <c r="C96" i="13"/>
  <c r="C97" i="13"/>
  <c r="C93" i="13"/>
  <c r="C91" i="13"/>
  <c r="C88" i="13"/>
  <c r="C89" i="13" s="1"/>
  <c r="C85" i="13"/>
  <c r="C86" i="13"/>
  <c r="C80" i="13"/>
  <c r="C81" i="13"/>
  <c r="C82" i="13"/>
  <c r="C83" i="13"/>
  <c r="C84" i="13"/>
  <c r="C78" i="13"/>
  <c r="C76" i="13"/>
  <c r="C73" i="13"/>
  <c r="C74" i="13" s="1"/>
  <c r="C66" i="13"/>
  <c r="C67" i="13"/>
  <c r="C68" i="13"/>
  <c r="C69" i="13"/>
  <c r="C70" i="13"/>
  <c r="C71" i="13"/>
  <c r="C64" i="13"/>
  <c r="C63" i="13"/>
  <c r="C60" i="13"/>
  <c r="C61" i="13" s="1"/>
  <c r="C57" i="13"/>
  <c r="C58" i="13" s="1"/>
  <c r="C54" i="13"/>
  <c r="C55" i="13" s="1"/>
  <c r="C51" i="13"/>
  <c r="C48" i="13"/>
  <c r="C49" i="13"/>
  <c r="C50" i="13"/>
  <c r="C46" i="13"/>
  <c r="C47" i="13"/>
  <c r="C44" i="13"/>
  <c r="C43" i="13"/>
  <c r="C42" i="13"/>
  <c r="C41" i="13"/>
  <c r="C38" i="13"/>
  <c r="C39" i="13" s="1"/>
  <c r="C36" i="13"/>
  <c r="C35" i="13"/>
  <c r="C34" i="13"/>
  <c r="C32" i="13"/>
  <c r="C33" i="13"/>
  <c r="C31" i="13"/>
  <c r="C29" i="13"/>
  <c r="C28" i="13"/>
  <c r="C27" i="13"/>
  <c r="C26" i="13"/>
  <c r="C25" i="13"/>
  <c r="C24" i="13"/>
  <c r="C23" i="13"/>
  <c r="C22" i="13"/>
  <c r="C21" i="13"/>
  <c r="C18" i="13"/>
  <c r="C19" i="13" s="1"/>
  <c r="C15" i="13"/>
  <c r="C16" i="13" s="1"/>
  <c r="C12" i="13"/>
  <c r="C13" i="13" s="1"/>
</calcChain>
</file>

<file path=xl/sharedStrings.xml><?xml version="1.0" encoding="utf-8"?>
<sst xmlns="http://schemas.openxmlformats.org/spreadsheetml/2006/main" count="6354" uniqueCount="1063">
  <si>
    <t>TABL. 1.     ZMIANY W LICZBIE PODMIOTÓW GOSPODARKI NARODOWEJ</t>
  </si>
  <si>
    <t>TABL. 2.     PODMIOTY GOSPODARKI NARODOWEJ WEDŁUG SEKTORÓW WŁASNOŚCI</t>
  </si>
  <si>
    <t>TABL. 5.     PODMIOTY GOSPODARKI NARODOWEJ WEDŁUG WYBRANYCH FORM ORGANIZACYJNO-PRAWNYCH</t>
  </si>
  <si>
    <t>TABL. 6.     SPÓŁKI HANDLOWE WEDŁUG FORM ORGANIZACYJNO-PRAWNYCH</t>
  </si>
  <si>
    <t>TABL. 7.     SPÓŁKI HANDLOWE WEDŁUG RODZAJU KAPITAŁU</t>
  </si>
  <si>
    <t>TABL. 8.     PODMIOTY GOSPODARKI NARODOWEJ WEDŁUG PRZEWIDYWANEJ LICZBY PRACUJĄCYCH</t>
  </si>
  <si>
    <t>TABL. 9.     PODMIOTY GOSPODARKI NARODOWEJ WEDŁUG  PODREGIONÓW I FORM ORGANIZACYJNO-PRAWNYCH</t>
  </si>
  <si>
    <t>A. BIAŁYSTOK</t>
  </si>
  <si>
    <t>B. ŁOMŻA</t>
  </si>
  <si>
    <t>C. SUWAŁKI</t>
  </si>
  <si>
    <t>TABL. 10.   PODMIOTY GOSPODARKI NARODOWEJ WEDŁUG  PODREGIONÓW I SEKCJI</t>
  </si>
  <si>
    <t>TABL. 11.   PODMIOTY GOSPODARKI NARODOWEJ WEDŁUG SEKTORÓW WŁASNOŚCI ORAZ PODREGIONÓW, POWIATÓW I GMIN</t>
  </si>
  <si>
    <t>TABL. 12.   PODMIOTY GOSPODARKI NARODOWEJ WEDŁUG SEKTORÓW WŁASNOŚCI ORAZ SEKCJI I DZIAŁÓW W MIASTACH NA PRAWACH POWIATU</t>
  </si>
  <si>
    <t>TABL. 13.   PODMIOTY GOSPODARKI NARODOWEJ WEDŁUG FORM ORGANIZACYJNO-PRAWNYCH ORAZ PODREGIONÓW, POWIATÓW I GMIN</t>
  </si>
  <si>
    <t>TABL. 14.   PODMIOTY GOSPODARKI NARODOWEJ WEDŁUG WYBRANYCH SEKCJI ORAZ PODREGIONÓW, POWIATÓW I GMIN</t>
  </si>
  <si>
    <t>TABL. 15.   OSOBY FIZYCZNE PROWADZĄCE DZIAŁALNOŚĆ GOSPODARCZĄ WEDŁUG WYBRANYCH SEKCJI ORAZ PODREGIONÓW, POWIATÓW I GMIN</t>
  </si>
  <si>
    <t>TABL. 16.   PODMIOTY GOSPODARKI NARODOWEJ NOWO ZAREJESTROWANE</t>
  </si>
  <si>
    <t>TABL. 17.   PODMIOTY GOSPODARKI NARODOWEJ WYREJESTROWANE</t>
  </si>
  <si>
    <t>Stan w dniu 31 XII</t>
  </si>
  <si>
    <t>WYSZCZEGÓLNIENIE</t>
  </si>
  <si>
    <t>a – w liczbach bezwzględnych</t>
  </si>
  <si>
    <t>a</t>
  </si>
  <si>
    <t>b</t>
  </si>
  <si>
    <t xml:space="preserve">sektor publiczny </t>
  </si>
  <si>
    <t xml:space="preserve">sektor prywatny </t>
  </si>
  <si>
    <t>w tym:</t>
  </si>
  <si>
    <t xml:space="preserve">Przedsiębiorstwa </t>
  </si>
  <si>
    <t xml:space="preserve">państwowe </t>
  </si>
  <si>
    <t xml:space="preserve">Spółki handlowe </t>
  </si>
  <si>
    <t xml:space="preserve">spółki akcyjne </t>
  </si>
  <si>
    <t xml:space="preserve">spółki z o.o. </t>
  </si>
  <si>
    <t xml:space="preserve">spółki partnerskie </t>
  </si>
  <si>
    <t xml:space="preserve">spółki jawne </t>
  </si>
  <si>
    <t xml:space="preserve">spółki komandytowe </t>
  </si>
  <si>
    <t xml:space="preserve">Spółki cywilne </t>
  </si>
  <si>
    <t xml:space="preserve">Spółdzielnie </t>
  </si>
  <si>
    <t xml:space="preserve">Fundacje </t>
  </si>
  <si>
    <t>Stowarzyszenia i organizacje</t>
  </si>
  <si>
    <t>społeczne</t>
  </si>
  <si>
    <t xml:space="preserve">Osoby fizyczne prowadzące </t>
  </si>
  <si>
    <t>działalność gospodarczą</t>
  </si>
  <si>
    <t>Powrót</t>
  </si>
  <si>
    <t>SEKCJE I DZIAŁY</t>
  </si>
  <si>
    <t>Ogółem</t>
  </si>
  <si>
    <t>Sektor</t>
  </si>
  <si>
    <t>publiczny</t>
  </si>
  <si>
    <t>prywatny</t>
  </si>
  <si>
    <t>razem</t>
  </si>
  <si>
    <t>w tym osoby fizyczne prowadzące działalność gospodarczą</t>
  </si>
  <si>
    <r>
      <t xml:space="preserve">O G Ó Ł E M </t>
    </r>
    <r>
      <rPr>
        <sz val="8"/>
        <color indexed="8"/>
        <rFont val="Arial"/>
        <family val="2"/>
        <charset val="238"/>
      </rPr>
      <t xml:space="preserve"> </t>
    </r>
  </si>
  <si>
    <t>c</t>
  </si>
  <si>
    <r>
      <t>Rolnictwo, leśnictwo, łowiectwo i rybactwo</t>
    </r>
    <r>
      <rPr>
        <sz val="8"/>
        <color indexed="8"/>
        <rFont val="Arial"/>
        <family val="2"/>
        <charset val="238"/>
      </rPr>
      <t xml:space="preserve"> </t>
    </r>
  </si>
  <si>
    <t xml:space="preserve">Uprawy rolne, chów i hodowla zwierząt, </t>
  </si>
  <si>
    <r>
      <t xml:space="preserve">łowiectwo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………….….………………………………..</t>
    </r>
  </si>
  <si>
    <t xml:space="preserve">Leśnictwo i pozyskiwanie drewna  </t>
  </si>
  <si>
    <t xml:space="preserve">Rybactwo  </t>
  </si>
  <si>
    <r>
      <t xml:space="preserve">Górnictwo i wydobywanie </t>
    </r>
    <r>
      <rPr>
        <sz val="8"/>
        <color indexed="8"/>
        <rFont val="Arial"/>
        <family val="2"/>
        <charset val="238"/>
      </rPr>
      <t xml:space="preserve"> </t>
    </r>
  </si>
  <si>
    <t xml:space="preserve">Wydobywanie węgla kamiennego i węgla </t>
  </si>
  <si>
    <t xml:space="preserve">brunatnego (lignitu)  </t>
  </si>
  <si>
    <t xml:space="preserve">Pozostałe górnictwo i wydobywanie  </t>
  </si>
  <si>
    <r>
      <t xml:space="preserve">Działalność usługowa wspomagająca górnictwo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…….</t>
    </r>
  </si>
  <si>
    <r>
      <t xml:space="preserve">Przetwórstwo przemysłowe </t>
    </r>
    <r>
      <rPr>
        <sz val="8"/>
        <color indexed="8"/>
        <rFont val="Arial"/>
        <family val="2"/>
        <charset val="238"/>
      </rPr>
      <t xml:space="preserve"> </t>
    </r>
  </si>
  <si>
    <t xml:space="preserve">Produkcja artykułów spożywczych  </t>
  </si>
  <si>
    <t xml:space="preserve">Produkcja napojów  </t>
  </si>
  <si>
    <t xml:space="preserve">Produkcja wyrobów tytoniowych  </t>
  </si>
  <si>
    <t xml:space="preserve">Produkcja wyrobów tekstylnych  </t>
  </si>
  <si>
    <t xml:space="preserve">Produkcja odzieży  </t>
  </si>
  <si>
    <r>
      <t xml:space="preserve">Produkcja skór i wyrobów skórzanych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</t>
    </r>
  </si>
  <si>
    <t xml:space="preserve">Produkcja wyrobów z drewna, korka, słomy </t>
  </si>
  <si>
    <t xml:space="preserve">Produkcja papieru i wyrobów z papieru  </t>
  </si>
  <si>
    <t xml:space="preserve">Poligrafia i reprodukcja zapisanych nośników </t>
  </si>
  <si>
    <t xml:space="preserve">informacji  </t>
  </si>
  <si>
    <t xml:space="preserve">Produkcja koksu i produktów rafinacji ropy </t>
  </si>
  <si>
    <t xml:space="preserve">Produkcja chemikaliów i wyrobów chemicznych  </t>
  </si>
  <si>
    <t xml:space="preserve">Produkcja wyrobów z gumy i tworzyw sztucznych </t>
  </si>
  <si>
    <t xml:space="preserve">Produkcja wyrobów z pozostałych mineralnych </t>
  </si>
  <si>
    <t xml:space="preserve">surowców niemetalicznych  </t>
  </si>
  <si>
    <t xml:space="preserve">Produkcja metali  </t>
  </si>
  <si>
    <t>Produkcja komputerów, wyrobów elektronicznych</t>
  </si>
  <si>
    <t xml:space="preserve">i optycznych  </t>
  </si>
  <si>
    <t xml:space="preserve">Produkcja urządzeń elektrycznych  </t>
  </si>
  <si>
    <r>
      <t xml:space="preserve">Produkcja maszyn i urządzeń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</t>
    </r>
  </si>
  <si>
    <t xml:space="preserve">Produkcja pojazdów samochodowych, przyczep </t>
  </si>
  <si>
    <t xml:space="preserve">Produkcja pozostałego sprzętu transportowego  </t>
  </si>
  <si>
    <t xml:space="preserve">Produkcja mebli  </t>
  </si>
  <si>
    <t xml:space="preserve">Pozostała produkcja wyrobów  </t>
  </si>
  <si>
    <t xml:space="preserve">Naprawa, konserwacja i instalowanie maszyn </t>
  </si>
  <si>
    <t xml:space="preserve">i urządzeń  </t>
  </si>
  <si>
    <t xml:space="preserve">Wytwarzanie i zaopatrywanie w energię </t>
  </si>
  <si>
    <r>
      <t xml:space="preserve">elektryczną, gaz, parę wodną i gorącą wodę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vertAlign val="superscript"/>
        <sz val="8"/>
        <color indexed="8"/>
        <rFont val="Arial"/>
        <family val="2"/>
        <charset val="238"/>
      </rPr>
      <t xml:space="preserve"> </t>
    </r>
  </si>
  <si>
    <t xml:space="preserve">Dostawa wody; gospodarowanie ściekami </t>
  </si>
  <si>
    <r>
      <t>i odpadami; rekultywacja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</si>
  <si>
    <t xml:space="preserve">Pobór, uzdatnianie i dostarczanie wody  </t>
  </si>
  <si>
    <t xml:space="preserve">Odprowadzanie i oczyszczanie ścieków  </t>
  </si>
  <si>
    <r>
      <t xml:space="preserve">Gospodarka odpadami; odzysk surowców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…………...</t>
    </r>
  </si>
  <si>
    <r>
      <t xml:space="preserve">Budownictwo </t>
    </r>
    <r>
      <rPr>
        <sz val="8"/>
        <color indexed="8"/>
        <rFont val="Arial"/>
        <family val="2"/>
        <charset val="238"/>
      </rPr>
      <t xml:space="preserve"> </t>
    </r>
  </si>
  <si>
    <t xml:space="preserve">Roboty budowlane specjalistyczne  </t>
  </si>
  <si>
    <r>
      <t>Handel; naprawa pojazdów samochodowych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</t>
    </r>
  </si>
  <si>
    <t xml:space="preserve">Handel hurtowy i detaliczny pojazdami </t>
  </si>
  <si>
    <r>
      <t xml:space="preserve">samochodowymi oraz ich naprawa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</t>
    </r>
  </si>
  <si>
    <r>
      <t xml:space="preserve">Transport i gospodarka magazynowa </t>
    </r>
    <r>
      <rPr>
        <sz val="8"/>
        <color indexed="8"/>
        <rFont val="Arial"/>
        <family val="2"/>
        <charset val="238"/>
      </rPr>
      <t xml:space="preserve"> </t>
    </r>
  </si>
  <si>
    <t xml:space="preserve">Transport wodny  </t>
  </si>
  <si>
    <t xml:space="preserve">Transport lotniczy  </t>
  </si>
  <si>
    <t xml:space="preserve">Magazynowanie i działalność usługowa </t>
  </si>
  <si>
    <t xml:space="preserve">wspomagająca transport  </t>
  </si>
  <si>
    <t xml:space="preserve">Działalność pocztowa i kurierska  </t>
  </si>
  <si>
    <r>
      <t>Zakwaterowanie i gastronomia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…………………...</t>
    </r>
  </si>
  <si>
    <t xml:space="preserve">Zakwaterowanie  </t>
  </si>
  <si>
    <r>
      <t xml:space="preserve">Informacja i komunikacja </t>
    </r>
    <r>
      <rPr>
        <sz val="8"/>
        <color indexed="8"/>
        <rFont val="Arial"/>
        <family val="2"/>
        <charset val="238"/>
      </rPr>
      <t xml:space="preserve"> </t>
    </r>
  </si>
  <si>
    <t xml:space="preserve">Działalność wydawnicza  </t>
  </si>
  <si>
    <t xml:space="preserve">Produkcja filmów, programów telewizyjnych </t>
  </si>
  <si>
    <t xml:space="preserve">Nadawanie programów ogólnodostępnych  </t>
  </si>
  <si>
    <t xml:space="preserve">abonamentowych  </t>
  </si>
  <si>
    <t xml:space="preserve">Telekomunikacja  </t>
  </si>
  <si>
    <t xml:space="preserve">Działalność związana z oprogramowaniem </t>
  </si>
  <si>
    <t xml:space="preserve">Działalność usługowa w zakresie informacji  </t>
  </si>
  <si>
    <r>
      <t xml:space="preserve">Działalność finansowa i ubezpieczeniowa </t>
    </r>
    <r>
      <rPr>
        <sz val="8"/>
        <color indexed="8"/>
        <rFont val="Arial"/>
        <family val="2"/>
        <charset val="238"/>
      </rPr>
      <t xml:space="preserve"> </t>
    </r>
  </si>
  <si>
    <t xml:space="preserve">Ubezpieczenia, reasekuracja i fundusze </t>
  </si>
  <si>
    <t xml:space="preserve">Działalność wspomagająca usługi finansowe </t>
  </si>
  <si>
    <t xml:space="preserve">oraz ubezpieczenia i fundusze emerytalne  </t>
  </si>
  <si>
    <r>
      <t>Obsługa rynku nieruchomości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…………...……...…</t>
    </r>
  </si>
  <si>
    <t xml:space="preserve">Działalność profesjonalna, naukowa </t>
  </si>
  <si>
    <t xml:space="preserve">i techniczna </t>
  </si>
  <si>
    <t xml:space="preserve">Działalność prawnicza, rachunkowo-księgowa </t>
  </si>
  <si>
    <t xml:space="preserve">i doradztwo podatkowe  </t>
  </si>
  <si>
    <t xml:space="preserve">Działalność firm centralnych; doradztwo </t>
  </si>
  <si>
    <t xml:space="preserve">Działalność w zakresie architektury i inżynierii; </t>
  </si>
  <si>
    <t xml:space="preserve">badania i analizy techniczne  </t>
  </si>
  <si>
    <t xml:space="preserve">Badania naukowe i prace rozwojowe  </t>
  </si>
  <si>
    <t xml:space="preserve">Reklama, badanie rynku i opinii publicznej  </t>
  </si>
  <si>
    <t xml:space="preserve">Pozostała działalność profesjonalna, naukowa </t>
  </si>
  <si>
    <t xml:space="preserve">i techniczna  </t>
  </si>
  <si>
    <t xml:space="preserve">Działalność weterynaryjna  </t>
  </si>
  <si>
    <r>
      <t>Administrowanie i działalność wspierająca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……….</t>
    </r>
  </si>
  <si>
    <t xml:space="preserve">Wynajem i dzierżawa  </t>
  </si>
  <si>
    <t xml:space="preserve">Działalność związana z zatrudnieniem  </t>
  </si>
  <si>
    <r>
      <t xml:space="preserve">Działalność związana z turystyką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</t>
    </r>
  </si>
  <si>
    <t xml:space="preserve">Działalność detektywistyczna i ochroniarska  </t>
  </si>
  <si>
    <t xml:space="preserve">Utrzymanie porządku w budynkach </t>
  </si>
  <si>
    <t>Administracyjna obsługa biura; wspomaganie</t>
  </si>
  <si>
    <t>Administracja publiczna i obrona narodowa;</t>
  </si>
  <si>
    <t xml:space="preserve">obowiązkowe zabezpieczenia społeczne </t>
  </si>
  <si>
    <r>
      <t xml:space="preserve">Edukacja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</si>
  <si>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Opieka zdrowotna i pomoc społeczna </t>
    </r>
    <r>
      <rPr>
        <sz val="8"/>
        <color indexed="8"/>
        <rFont val="Arial"/>
        <family val="2"/>
        <charset val="238"/>
      </rPr>
      <t xml:space="preserve"> </t>
    </r>
  </si>
  <si>
    <t xml:space="preserve">Opieka zdrowotna  </t>
  </si>
  <si>
    <t xml:space="preserve">Pomoc społeczna z zakwaterowaniem  </t>
  </si>
  <si>
    <t xml:space="preserve">Pomoc społeczna bez zakwaterowania  </t>
  </si>
  <si>
    <t>Działalność związana z kulturą, rozrywką</t>
  </si>
  <si>
    <t xml:space="preserve">i rekreacją </t>
  </si>
  <si>
    <t xml:space="preserve">Działalność twórcza związana z kulturą </t>
  </si>
  <si>
    <t xml:space="preserve">i rozrywką  </t>
  </si>
  <si>
    <t xml:space="preserve">Działalność bibliotek, archiwów, muzeów </t>
  </si>
  <si>
    <t xml:space="preserve">oraz pozostała działalność związana z kulturą  </t>
  </si>
  <si>
    <t xml:space="preserve">Działalność związana z grami losowymi </t>
  </si>
  <si>
    <t xml:space="preserve">i zakładami wzajemnymi  </t>
  </si>
  <si>
    <t xml:space="preserve">Działalność sportowa, rozrywkowa i rekreacyjna  </t>
  </si>
  <si>
    <r>
      <t xml:space="preserve">Pozostała działalność usługowa </t>
    </r>
    <r>
      <rPr>
        <sz val="8"/>
        <color indexed="8"/>
        <rFont val="Arial"/>
        <family val="2"/>
        <charset val="238"/>
      </rPr>
      <t xml:space="preserve"> </t>
    </r>
  </si>
  <si>
    <t xml:space="preserve">Działalność organizacji członkowskich  </t>
  </si>
  <si>
    <t xml:space="preserve">Naprawa i konserwacja komputerów i artykułów </t>
  </si>
  <si>
    <t xml:space="preserve">użytku osobistego i domowego  </t>
  </si>
  <si>
    <t xml:space="preserve">Pozostała indywidualna działalność usługowa  </t>
  </si>
  <si>
    <r>
      <t xml:space="preserve">Organizacje i zespoły eksterytorialne </t>
    </r>
    <r>
      <rPr>
        <sz val="8"/>
        <color indexed="8"/>
        <rFont val="Arial"/>
        <family val="2"/>
        <charset val="238"/>
      </rPr>
      <t xml:space="preserve"> </t>
    </r>
  </si>
  <si>
    <t>SEKCJE</t>
  </si>
  <si>
    <t xml:space="preserve">Rolnictwo, leśnictwo, łowiectwo i rybactwo  </t>
  </si>
  <si>
    <t xml:space="preserve">Górnictwo i wydobywanie  </t>
  </si>
  <si>
    <t xml:space="preserve">Przetwórstwo przemysłowe  </t>
  </si>
  <si>
    <t>Wytwarzanie i zaopatrywanie w energię elektryczną,</t>
  </si>
  <si>
    <t>Dostawa wody; gospodarowanie ściekami i odpadami;</t>
  </si>
  <si>
    <t xml:space="preserve">Budownictwo  </t>
  </si>
  <si>
    <r>
      <t xml:space="preserve">Handel; naprawa pojazdów samochodowych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</t>
    </r>
  </si>
  <si>
    <t xml:space="preserve">Transport i gospodarka magazynowa  </t>
  </si>
  <si>
    <t xml:space="preserve">Informacja i komunikacja  </t>
  </si>
  <si>
    <t xml:space="preserve">Działalność finansowa i ubezpieczeniowa  </t>
  </si>
  <si>
    <t xml:space="preserve">Działalność profesjonalna, naukowa i techniczna  </t>
  </si>
  <si>
    <t xml:space="preserve">Administracja publiczna i obrona narodowa; </t>
  </si>
  <si>
    <t xml:space="preserve">obowiązkowe zabezpieczenia społeczne  </t>
  </si>
  <si>
    <t xml:space="preserve">Edukacja  </t>
  </si>
  <si>
    <t xml:space="preserve">Opieka zdrowotna i pomoc społeczna  </t>
  </si>
  <si>
    <t xml:space="preserve">i rekreacją  </t>
  </si>
  <si>
    <t xml:space="preserve">Pozostała działalność usługowa  </t>
  </si>
  <si>
    <t xml:space="preserve">Organizacje i zespoły eksterytorialne  </t>
  </si>
  <si>
    <t>W tym</t>
  </si>
  <si>
    <t>spółki</t>
  </si>
  <si>
    <t>spółdzielnie</t>
  </si>
  <si>
    <t>fundacje</t>
  </si>
  <si>
    <t>stowarzysze-   nia i organiza-     cje społeczne</t>
  </si>
  <si>
    <t>handlowe</t>
  </si>
  <si>
    <t>cywilne</t>
  </si>
  <si>
    <t>Rolnictwo, leśnictwo</t>
  </si>
  <si>
    <t>łowiectwo i rybactwo</t>
  </si>
  <si>
    <t xml:space="preserve">Uprawy rolne, chów </t>
  </si>
  <si>
    <t>i hodowla zwierząt,</t>
  </si>
  <si>
    <r>
      <t xml:space="preserve">łowiectwo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</t>
    </r>
  </si>
  <si>
    <t>Leśnictwo i pozyskiwanie</t>
  </si>
  <si>
    <t xml:space="preserve">drewna  </t>
  </si>
  <si>
    <t xml:space="preserve">Górnictwo </t>
  </si>
  <si>
    <t xml:space="preserve">i wydobywanie </t>
  </si>
  <si>
    <t>Wydobywanie węgla</t>
  </si>
  <si>
    <t>kamiennego i węgla</t>
  </si>
  <si>
    <t>brunatnego (lignitu)</t>
  </si>
  <si>
    <t xml:space="preserve">Pozostałe górnictwo </t>
  </si>
  <si>
    <t xml:space="preserve">i wydobywanie  </t>
  </si>
  <si>
    <t>Działalność usługowa</t>
  </si>
  <si>
    <t>wspomagająca</t>
  </si>
  <si>
    <r>
      <t xml:space="preserve">górnictwo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 xml:space="preserve"> ……………….</t>
    </r>
  </si>
  <si>
    <t>Przetwórstwo</t>
  </si>
  <si>
    <t xml:space="preserve">przemysłowe </t>
  </si>
  <si>
    <t>Produkcja artykułów</t>
  </si>
  <si>
    <t xml:space="preserve">spożywczych  </t>
  </si>
  <si>
    <t xml:space="preserve">Produkcja napojów   </t>
  </si>
  <si>
    <t>Produkcja wyrobów</t>
  </si>
  <si>
    <t xml:space="preserve">tytoniowych  </t>
  </si>
  <si>
    <t xml:space="preserve">tekstylnych  </t>
  </si>
  <si>
    <t>Produkcja skór i wyro-</t>
  </si>
  <si>
    <r>
      <t xml:space="preserve">bów skórzanych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</t>
    </r>
  </si>
  <si>
    <t>z drewna, korka,</t>
  </si>
  <si>
    <r>
      <t xml:space="preserve">słomy i wikliny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</t>
    </r>
  </si>
  <si>
    <t xml:space="preserve">Produkcja papieru </t>
  </si>
  <si>
    <t>i wyrobów z papieru …….</t>
  </si>
  <si>
    <t>Poligrafia i reprodukcja</t>
  </si>
  <si>
    <t>zapisanych nośni-</t>
  </si>
  <si>
    <t>ków informacji  ……………</t>
  </si>
  <si>
    <t>Produkcja koksu i pro-</t>
  </si>
  <si>
    <t>duktów rafinacji</t>
  </si>
  <si>
    <r>
      <t xml:space="preserve">ropy naftowej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 xml:space="preserve"> …………..</t>
    </r>
  </si>
  <si>
    <t>Produkcja chemikaliów</t>
  </si>
  <si>
    <t xml:space="preserve">i wyrobów chemicznych </t>
  </si>
  <si>
    <t xml:space="preserve">Produkcja wyrobów </t>
  </si>
  <si>
    <r>
      <t xml:space="preserve">farmaceutycznych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……..</t>
    </r>
  </si>
  <si>
    <t xml:space="preserve">z gumy i tworzyw </t>
  </si>
  <si>
    <t xml:space="preserve">sztucznych  </t>
  </si>
  <si>
    <t>z pozostałych mine-</t>
  </si>
  <si>
    <t>ralnych surowców</t>
  </si>
  <si>
    <t xml:space="preserve">niemetalicznych  </t>
  </si>
  <si>
    <r>
      <t xml:space="preserve">z metali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</si>
  <si>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t xml:space="preserve">Produkcja komputerów, </t>
  </si>
  <si>
    <t>wyrobów elektronicznych</t>
  </si>
  <si>
    <t xml:space="preserve">Produkcja urządzeń </t>
  </si>
  <si>
    <t xml:space="preserve">elektrycznych  </t>
  </si>
  <si>
    <t xml:space="preserve">Produkcja maszyn </t>
  </si>
  <si>
    <r>
      <t xml:space="preserve">i urządzeń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</t>
    </r>
  </si>
  <si>
    <t xml:space="preserve">Produkcja pojazdów </t>
  </si>
  <si>
    <t xml:space="preserve">samochodowych, </t>
  </si>
  <si>
    <r>
      <t xml:space="preserve">przyczep i naczep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…….</t>
    </r>
  </si>
  <si>
    <t xml:space="preserve">Produkcja pozostałego </t>
  </si>
  <si>
    <t>sprzętu transportowego</t>
  </si>
  <si>
    <t xml:space="preserve">Pozostała produkcja </t>
  </si>
  <si>
    <t xml:space="preserve">wyrobów  </t>
  </si>
  <si>
    <t xml:space="preserve">Naprawa, konserwacja </t>
  </si>
  <si>
    <t>i instalowanie maszyn</t>
  </si>
  <si>
    <t>Wytwarzanie i zaopa-</t>
  </si>
  <si>
    <t xml:space="preserve">trywanie w energię </t>
  </si>
  <si>
    <t xml:space="preserve">elektryczną, gaz, </t>
  </si>
  <si>
    <t>parę wodną i gorącą</t>
  </si>
  <si>
    <r>
      <t xml:space="preserve">wodę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</si>
  <si>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>Dostawa wody; gospo-</t>
  </si>
  <si>
    <t>darowanie ściekami</t>
  </si>
  <si>
    <t xml:space="preserve">i odpadami; </t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</si>
  <si>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</si>
  <si>
    <t xml:space="preserve">Pobór, uzdatnianie </t>
  </si>
  <si>
    <t xml:space="preserve">i dostarczanie wody </t>
  </si>
  <si>
    <t>Odprowadzanie i oczysz-</t>
  </si>
  <si>
    <t xml:space="preserve">czanie ścieków  </t>
  </si>
  <si>
    <t xml:space="preserve">Gospodarka odpadami; </t>
  </si>
  <si>
    <r>
      <t xml:space="preserve">odzysk surowców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…….</t>
    </r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</si>
  <si>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……………..</t>
    </r>
  </si>
  <si>
    <r>
      <t xml:space="preserve">Budowa budynków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</t>
    </r>
  </si>
  <si>
    <t xml:space="preserve">Budowa obiektów </t>
  </si>
  <si>
    <t xml:space="preserve">inżynierii lądowej </t>
  </si>
  <si>
    <r>
      <t xml:space="preserve">i wodnej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………………….</t>
    </r>
  </si>
  <si>
    <t xml:space="preserve">Roboty budowlane </t>
  </si>
  <si>
    <t xml:space="preserve">specjalistyczne  </t>
  </si>
  <si>
    <t xml:space="preserve">Handel; naprawa </t>
  </si>
  <si>
    <t>pojazdów samocho-</t>
  </si>
  <si>
    <r>
      <t xml:space="preserve">dowych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</si>
  <si>
    <t>Handel hurtowy i deta-</t>
  </si>
  <si>
    <t>liczny pojazdami</t>
  </si>
  <si>
    <t xml:space="preserve">samochodowymi </t>
  </si>
  <si>
    <r>
      <t xml:space="preserve">oraz ich naprawa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</t>
    </r>
  </si>
  <si>
    <r>
      <t xml:space="preserve">Handel hurtowy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</t>
    </r>
  </si>
  <si>
    <r>
      <t xml:space="preserve">Handel detaliczny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………..</t>
    </r>
  </si>
  <si>
    <t>Transport i gospodarka</t>
  </si>
  <si>
    <t xml:space="preserve">magazynowa </t>
  </si>
  <si>
    <t xml:space="preserve">Transport lądowy </t>
  </si>
  <si>
    <r>
      <t xml:space="preserve">i rurociągowy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…………..</t>
    </r>
  </si>
  <si>
    <t>Magazynowanie i dzia-</t>
  </si>
  <si>
    <t xml:space="preserve">łalność usługowa </t>
  </si>
  <si>
    <t xml:space="preserve">wspomagająca </t>
  </si>
  <si>
    <t xml:space="preserve">transport  </t>
  </si>
  <si>
    <t xml:space="preserve">Działalność pocztowa </t>
  </si>
  <si>
    <t xml:space="preserve">i kurierska  </t>
  </si>
  <si>
    <t xml:space="preserve">Zakwaterowanie </t>
  </si>
  <si>
    <r>
      <t xml:space="preserve">i 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</si>
  <si>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</t>
    </r>
  </si>
  <si>
    <t>Informacja i komunikacja</t>
  </si>
  <si>
    <t xml:space="preserve">Działalność wydawnicza </t>
  </si>
  <si>
    <t>Produkcja filmów, progra-</t>
  </si>
  <si>
    <t>mów telewizyjnych</t>
  </si>
  <si>
    <r>
      <t xml:space="preserve">i nagrań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</t>
    </r>
  </si>
  <si>
    <t xml:space="preserve">Nadawanie programów </t>
  </si>
  <si>
    <t xml:space="preserve">ogólnodostępnych  </t>
  </si>
  <si>
    <t xml:space="preserve">Działalność związana </t>
  </si>
  <si>
    <t xml:space="preserve">z oprogramowaniem </t>
  </si>
  <si>
    <t>doradztwo w zakresie</t>
  </si>
  <si>
    <r>
      <t xml:space="preserve">informatyki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……………….</t>
    </r>
  </si>
  <si>
    <t xml:space="preserve">Działalność usługowa </t>
  </si>
  <si>
    <t xml:space="preserve">w zakresie informacji </t>
  </si>
  <si>
    <t>Działalność finansowa</t>
  </si>
  <si>
    <t>i ubezpieczeniowa</t>
  </si>
  <si>
    <t xml:space="preserve">Finansowa działalność </t>
  </si>
  <si>
    <r>
      <t xml:space="preserve">usługowa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</t>
    </r>
  </si>
  <si>
    <t>Ubezpieczenia, rease-</t>
  </si>
  <si>
    <t xml:space="preserve">kuracja i fundusze </t>
  </si>
  <si>
    <r>
      <t xml:space="preserve">emerytalne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</t>
    </r>
  </si>
  <si>
    <t>Działalność wspomagająca</t>
  </si>
  <si>
    <t>usługi finansowe</t>
  </si>
  <si>
    <t>oraz ubezpieczenia</t>
  </si>
  <si>
    <t xml:space="preserve">i fundusze emerytalne  </t>
  </si>
  <si>
    <t>Obsługa rynku nie-</t>
  </si>
  <si>
    <r>
      <t xml:space="preserve">ruchomości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</si>
  <si>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 xml:space="preserve">Działalność profesjo- </t>
  </si>
  <si>
    <t xml:space="preserve">nalna, naukowa </t>
  </si>
  <si>
    <t xml:space="preserve">Działalność prawnicza, </t>
  </si>
  <si>
    <t>rachunkowo-księgowa</t>
  </si>
  <si>
    <t>Działalność firm centralnych;</t>
  </si>
  <si>
    <t xml:space="preserve">doradztwo </t>
  </si>
  <si>
    <r>
      <t xml:space="preserve">w zarządzaniu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</t>
    </r>
  </si>
  <si>
    <t xml:space="preserve">Działalność w zakresie </t>
  </si>
  <si>
    <t>architektury i inżynierii;</t>
  </si>
  <si>
    <t>badania i analizy</t>
  </si>
  <si>
    <t xml:space="preserve">techniczne  </t>
  </si>
  <si>
    <t>Badania naukowe i prace</t>
  </si>
  <si>
    <t xml:space="preserve">rozwojowe  </t>
  </si>
  <si>
    <t>Reklama, badanie rynku</t>
  </si>
  <si>
    <t xml:space="preserve">i opinii publicznej  </t>
  </si>
  <si>
    <t xml:space="preserve">Pozostała działalność </t>
  </si>
  <si>
    <t>profesjonalna, naukowa</t>
  </si>
  <si>
    <t xml:space="preserve">Działalność weterynaryjna </t>
  </si>
  <si>
    <t xml:space="preserve">Administrowanie </t>
  </si>
  <si>
    <t xml:space="preserve">i działalność </t>
  </si>
  <si>
    <r>
      <t xml:space="preserve">wspierająca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</si>
  <si>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 xml:space="preserve">z zatrudnieniem  </t>
  </si>
  <si>
    <r>
      <t xml:space="preserve">z turystyką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……………..</t>
    </r>
  </si>
  <si>
    <t>Działalność detekty-</t>
  </si>
  <si>
    <t xml:space="preserve">wistyczna i ochroniarska </t>
  </si>
  <si>
    <t xml:space="preserve">Utrzymanie porządku </t>
  </si>
  <si>
    <t>w budynkach i zagospo-</t>
  </si>
  <si>
    <r>
      <t xml:space="preserve">darowanie zieleni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</t>
    </r>
  </si>
  <si>
    <t>Administracyjna obsługa</t>
  </si>
  <si>
    <t>biura; wspomaganie</t>
  </si>
  <si>
    <t xml:space="preserve">działalności </t>
  </si>
  <si>
    <r>
      <t xml:space="preserve">gospodarczej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</t>
    </r>
  </si>
  <si>
    <t>Administracja publiczna</t>
  </si>
  <si>
    <t>i obrona narodowa;</t>
  </si>
  <si>
    <t>obowiązkowe</t>
  </si>
  <si>
    <t>zabezpieczenia</t>
  </si>
  <si>
    <t xml:space="preserve">społeczne </t>
  </si>
  <si>
    <t xml:space="preserve">Opieka zdrowotna </t>
  </si>
  <si>
    <t xml:space="preserve">i pomoc społeczna </t>
  </si>
  <si>
    <t>Pomoc społeczna z za-</t>
  </si>
  <si>
    <t xml:space="preserve">kwaterowaniem  </t>
  </si>
  <si>
    <t xml:space="preserve">Pomoc społeczna bez </t>
  </si>
  <si>
    <t xml:space="preserve">zakwaterowania  </t>
  </si>
  <si>
    <t>z kulturą, rozrywką</t>
  </si>
  <si>
    <t xml:space="preserve">Działalność twórcza </t>
  </si>
  <si>
    <t xml:space="preserve">związana z kulturą </t>
  </si>
  <si>
    <t xml:space="preserve">Działalność bibliotek, </t>
  </si>
  <si>
    <t xml:space="preserve">archiwów, muzeów </t>
  </si>
  <si>
    <t>oraz pozostała dzia-</t>
  </si>
  <si>
    <t xml:space="preserve">łalność związana </t>
  </si>
  <si>
    <t xml:space="preserve">z kulturą  </t>
  </si>
  <si>
    <t xml:space="preserve">z grami losowymi </t>
  </si>
  <si>
    <t xml:space="preserve">i zakładami wzajemnymi </t>
  </si>
  <si>
    <t xml:space="preserve">Działalność sportowa, </t>
  </si>
  <si>
    <t>rozrywkowa i rekreacyjna</t>
  </si>
  <si>
    <t xml:space="preserve">usługowa </t>
  </si>
  <si>
    <t>Działalność organizacji</t>
  </si>
  <si>
    <t xml:space="preserve">członkowskich </t>
  </si>
  <si>
    <t xml:space="preserve">Naprawa i konserwacja </t>
  </si>
  <si>
    <t>komputerów i artykułów</t>
  </si>
  <si>
    <t>użytku osobistego</t>
  </si>
  <si>
    <t xml:space="preserve">i domowego  </t>
  </si>
  <si>
    <t xml:space="preserve">Pozostała indywidualna </t>
  </si>
  <si>
    <t xml:space="preserve">działalność usługowa </t>
  </si>
  <si>
    <t xml:space="preserve">Organizacje i zespoły </t>
  </si>
  <si>
    <t xml:space="preserve">eksterytorialne </t>
  </si>
  <si>
    <t>Spółki kapitałowe</t>
  </si>
  <si>
    <t>Spółki osobowe</t>
  </si>
  <si>
    <t>akcyjne</t>
  </si>
  <si>
    <t>z o.o.</t>
  </si>
  <si>
    <t>partnerskie</t>
  </si>
  <si>
    <t>jawne</t>
  </si>
  <si>
    <t>komandytowe</t>
  </si>
  <si>
    <t>Rolnictwo, leśnictwo, łowiectwo</t>
  </si>
  <si>
    <t xml:space="preserve"> i rybactwo </t>
  </si>
  <si>
    <t xml:space="preserve">Uprawy rolne, chów i hodowla </t>
  </si>
  <si>
    <t xml:space="preserve">Leśnictwo i pozyskiwanie drewna </t>
  </si>
  <si>
    <t>Wydobywanie węgla kamiennego</t>
  </si>
  <si>
    <t xml:space="preserve">i węgla brunatnego (lignitu)  </t>
  </si>
  <si>
    <t xml:space="preserve">Pozostałe górnictwo i wydobywanie </t>
  </si>
  <si>
    <t>Działalność usługowa wspomagajaca</t>
  </si>
  <si>
    <r>
      <t xml:space="preserve">górnictwo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>………………………….….</t>
    </r>
  </si>
  <si>
    <t>Produkcja skór i wyrobów</t>
  </si>
  <si>
    <t xml:space="preserve">Produkcja wyrobów z drewna, </t>
  </si>
  <si>
    <t xml:space="preserve">Produkcja papieru i wyrobów </t>
  </si>
  <si>
    <t xml:space="preserve">z papieru  </t>
  </si>
  <si>
    <t>Poligrafia i reprodukcja zapisanych</t>
  </si>
  <si>
    <t xml:space="preserve">nośników informacji  </t>
  </si>
  <si>
    <t>Produkcja koksu i produktów</t>
  </si>
  <si>
    <t xml:space="preserve">Produkcja chemikaliów i wyrobów </t>
  </si>
  <si>
    <t xml:space="preserve">chemicznych  </t>
  </si>
  <si>
    <t>Produkcja wyrobów z gumy</t>
  </si>
  <si>
    <t xml:space="preserve">i tworzyw sztucznych </t>
  </si>
  <si>
    <t xml:space="preserve">Produkcja wyrobów z pozostałych </t>
  </si>
  <si>
    <t>mineralnych surowców</t>
  </si>
  <si>
    <r>
      <t xml:space="preserve">Produkcja wyrobów z metali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……….</t>
    </r>
  </si>
  <si>
    <t>Produkcja komputerów, wyrobów</t>
  </si>
  <si>
    <t xml:space="preserve">elektronicznych i optycznych  </t>
  </si>
  <si>
    <t xml:space="preserve">Produkcja urządzeń elektrycznych </t>
  </si>
  <si>
    <t>Produkcja pojazdów samochodowych,</t>
  </si>
  <si>
    <t xml:space="preserve">Produkcja pozostałego sprzętu </t>
  </si>
  <si>
    <t xml:space="preserve">transportowego  </t>
  </si>
  <si>
    <t>Naprawa, konserwacja i instalowanie</t>
  </si>
  <si>
    <t xml:space="preserve">maszyn i urządzeń  </t>
  </si>
  <si>
    <t>Wytwarzanie i zaopatrywanie</t>
  </si>
  <si>
    <t xml:space="preserve">w energię elektryczną, gaz, </t>
  </si>
  <si>
    <r>
      <t>parę wodną i gorącą wodę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</si>
  <si>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 xml:space="preserve">Dostawa wody; gospodarowanie </t>
  </si>
  <si>
    <t>ściekami i odpadami; rekulty-</t>
  </si>
  <si>
    <r>
      <t>wacja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</si>
  <si>
    <t xml:space="preserve">Pobór, uzdatnianie i dostarczanie </t>
  </si>
  <si>
    <t xml:space="preserve">wody  </t>
  </si>
  <si>
    <t>Odprowadzanie i oczyszczanie</t>
  </si>
  <si>
    <t xml:space="preserve">ścieków  </t>
  </si>
  <si>
    <t xml:space="preserve">Gospodarka odpadami; odzysk </t>
  </si>
  <si>
    <t>Budowa obiektów inżynierii</t>
  </si>
  <si>
    <t>Handel; naprawa pojazdów</t>
  </si>
  <si>
    <r>
      <t>samochodowych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</si>
  <si>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>Handel hurtowy i detaliczny</t>
  </si>
  <si>
    <t xml:space="preserve">pojazdami samochodowymi </t>
  </si>
  <si>
    <t xml:space="preserve">Transport i gospodarka </t>
  </si>
  <si>
    <t xml:space="preserve">Magazynowanie i działalność </t>
  </si>
  <si>
    <t xml:space="preserve">usługowa wspomagająca </t>
  </si>
  <si>
    <r>
      <t>Zakwaterowanie i gastronomia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</si>
  <si>
    <t xml:space="preserve">Produkcja filmów, programów </t>
  </si>
  <si>
    <t>Nadawanie programów ogólno-</t>
  </si>
  <si>
    <t>dostępnych i abonamentowych</t>
  </si>
  <si>
    <t>Działalność związana z oprogra-</t>
  </si>
  <si>
    <t xml:space="preserve">mowaniem i doradztwo w zakre- </t>
  </si>
  <si>
    <t xml:space="preserve">Działalność usługowa w zakresie </t>
  </si>
  <si>
    <t>Działalność finansowa i ubezpie-</t>
  </si>
  <si>
    <t xml:space="preserve">czeniowa </t>
  </si>
  <si>
    <t xml:space="preserve">Działalność wspomagająca </t>
  </si>
  <si>
    <t>usługi finansowe oraz ubezpie-</t>
  </si>
  <si>
    <t xml:space="preserve">czenia i fundusze emerytalne  </t>
  </si>
  <si>
    <t xml:space="preserve">Działalność profesjonalna, </t>
  </si>
  <si>
    <t xml:space="preserve">naukowa i techniczna </t>
  </si>
  <si>
    <t xml:space="preserve">rachunkowo-księgowa </t>
  </si>
  <si>
    <t xml:space="preserve">Działalność firm centralnych; </t>
  </si>
  <si>
    <t>Działalność w zakresie architektury</t>
  </si>
  <si>
    <t>i inżynierii; badania i analizy</t>
  </si>
  <si>
    <t xml:space="preserve">Badania naukowe i prace </t>
  </si>
  <si>
    <t xml:space="preserve">Reklama, badanie rynku i opinii </t>
  </si>
  <si>
    <t xml:space="preserve">publicznej  </t>
  </si>
  <si>
    <t xml:space="preserve">Pozostała działalność profesjonalna, </t>
  </si>
  <si>
    <t xml:space="preserve">naukowa i techniczna  </t>
  </si>
  <si>
    <t>Administrowanie i działalność</t>
  </si>
  <si>
    <r>
      <t>wspierająca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 xml:space="preserve">Δ </t>
    </r>
  </si>
  <si>
    <t>Działalność detektywistyczna</t>
  </si>
  <si>
    <t xml:space="preserve">i ochroniarska  </t>
  </si>
  <si>
    <t xml:space="preserve">Administracyjna obsługa biura; </t>
  </si>
  <si>
    <t xml:space="preserve">wspomaganie działalności </t>
  </si>
  <si>
    <t xml:space="preserve">Opieka zdrowotna i pomoc </t>
  </si>
  <si>
    <t xml:space="preserve">społeczna </t>
  </si>
  <si>
    <t>Pomoc społeczna z zakwatero-</t>
  </si>
  <si>
    <t xml:space="preserve">waniem  </t>
  </si>
  <si>
    <t>Pomoc społeczna bez zakwatero-</t>
  </si>
  <si>
    <t xml:space="preserve">wania  </t>
  </si>
  <si>
    <t xml:space="preserve">Działalność związana z kulturą, </t>
  </si>
  <si>
    <t xml:space="preserve">rozrywką i rekreacją </t>
  </si>
  <si>
    <t xml:space="preserve">Działalność twórcza związana </t>
  </si>
  <si>
    <t xml:space="preserve">z kulturą i rozrywką  </t>
  </si>
  <si>
    <t xml:space="preserve">Działalność bibliotek, archiwów, </t>
  </si>
  <si>
    <t>muzeów oraz pozostała dzia-</t>
  </si>
  <si>
    <t xml:space="preserve">łalność związana z kulturą  </t>
  </si>
  <si>
    <t xml:space="preserve">Działalność związana z grami </t>
  </si>
  <si>
    <t xml:space="preserve">losowymi i zakładami </t>
  </si>
  <si>
    <t xml:space="preserve">wzajemnymi  </t>
  </si>
  <si>
    <t>Działalność sportowa, rozrywkowa</t>
  </si>
  <si>
    <t xml:space="preserve">i rekreacyjna  </t>
  </si>
  <si>
    <t>Naprawa i konserwacja komputerów</t>
  </si>
  <si>
    <t>i artykułów użytku osobistego</t>
  </si>
  <si>
    <t xml:space="preserve">działalność usługowa  </t>
  </si>
  <si>
    <t>Skarbu Państwa</t>
  </si>
  <si>
    <t>Państwowych osób prawnych</t>
  </si>
  <si>
    <t>Samorządu terytorialnego</t>
  </si>
  <si>
    <t>Prywatnego krajowego</t>
  </si>
  <si>
    <t>Zagranicznego</t>
  </si>
  <si>
    <t>w tym jedno-osobowe</t>
  </si>
  <si>
    <t>w tym o jed-norodnym ro-     dzaju kapitału</t>
  </si>
  <si>
    <t xml:space="preserve">Rolnictwo, leśnictwo, </t>
  </si>
  <si>
    <t xml:space="preserve">łowiectwo i rybactwo </t>
  </si>
  <si>
    <t xml:space="preserve">Uprawy rolne, chów  </t>
  </si>
  <si>
    <t xml:space="preserve">i hodowla zwierząt, </t>
  </si>
  <si>
    <t xml:space="preserve">Leśnictwo i pozyskiwanie </t>
  </si>
  <si>
    <t xml:space="preserve">Górnictwo i wydobywanie </t>
  </si>
  <si>
    <t xml:space="preserve">Wydobywanie węgla </t>
  </si>
  <si>
    <t xml:space="preserve">kamiennego i węgla </t>
  </si>
  <si>
    <t xml:space="preserve">Pozostałe górnictwo  </t>
  </si>
  <si>
    <t>Działalność usługowa wspo-</t>
  </si>
  <si>
    <t xml:space="preserve">Przetwórstwo </t>
  </si>
  <si>
    <t xml:space="preserve">Produkcja artykułów </t>
  </si>
  <si>
    <t xml:space="preserve">Produkcja wyrobów  </t>
  </si>
  <si>
    <t xml:space="preserve">z drewna, korka, słomy </t>
  </si>
  <si>
    <t xml:space="preserve">i wyrobów z papieru  </t>
  </si>
  <si>
    <t xml:space="preserve">Poligrafia i reprodukcja </t>
  </si>
  <si>
    <t xml:space="preserve">zapisanych nośników </t>
  </si>
  <si>
    <t>Produkcja koksu i produk-</t>
  </si>
  <si>
    <t>tów rafinacji ropy</t>
  </si>
  <si>
    <t xml:space="preserve">Produkcja chemikaliów </t>
  </si>
  <si>
    <t>wyrobów elektronicz-</t>
  </si>
  <si>
    <t xml:space="preserve">nych i optycznych  </t>
  </si>
  <si>
    <t xml:space="preserve">Produkcja maszyn  </t>
  </si>
  <si>
    <t xml:space="preserve">sprzętu transportowego  </t>
  </si>
  <si>
    <t xml:space="preserve">i instalowanie maszyn </t>
  </si>
  <si>
    <t>Wytwarzanie i zaopatry-</t>
  </si>
  <si>
    <t xml:space="preserve">wanie w energię </t>
  </si>
  <si>
    <t xml:space="preserve">parę wodną i gorącą </t>
  </si>
  <si>
    <r>
      <t>wodę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</si>
  <si>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 xml:space="preserve">Dostawa wody; </t>
  </si>
  <si>
    <t xml:space="preserve">gospodarowanie </t>
  </si>
  <si>
    <t xml:space="preserve">ściekami i odpadami; </t>
  </si>
  <si>
    <r>
      <t>rekultywacja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</si>
  <si>
    <t xml:space="preserve">i dostarczanie wody  </t>
  </si>
  <si>
    <t xml:space="preserve">Odprowadzanie </t>
  </si>
  <si>
    <t xml:space="preserve">i oczyszczanie ścieków </t>
  </si>
  <si>
    <t>Handel; naprawa pojaz-</t>
  </si>
  <si>
    <r>
      <t>dów samochodowych</t>
    </r>
    <r>
      <rPr>
        <vertAlign val="superscript"/>
        <sz val="8"/>
        <color indexed="8"/>
        <rFont val="Arial"/>
        <family val="2"/>
        <charset val="238"/>
      </rPr>
      <t>Δ</t>
    </r>
  </si>
  <si>
    <t>pojazdami samochodo-</t>
  </si>
  <si>
    <t>Magazynowanie i działal-</t>
  </si>
  <si>
    <t>ność usługowa wspoma-</t>
  </si>
  <si>
    <t xml:space="preserve">gająca transport  </t>
  </si>
  <si>
    <r>
      <t>i gastronomia</t>
    </r>
    <r>
      <rPr>
        <b/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</si>
  <si>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 xml:space="preserve">Informacja i komunikacja </t>
  </si>
  <si>
    <t xml:space="preserve">ogólnodostępnych </t>
  </si>
  <si>
    <t xml:space="preserve">i abonamentowych  </t>
  </si>
  <si>
    <t>z oprogramowaniem</t>
  </si>
  <si>
    <t xml:space="preserve">i doradztwo w zakresie </t>
  </si>
  <si>
    <t xml:space="preserve">Działalność usługowa  </t>
  </si>
  <si>
    <t xml:space="preserve">w zakresie informacji  </t>
  </si>
  <si>
    <t xml:space="preserve">Działalność finansowa </t>
  </si>
  <si>
    <t xml:space="preserve">i ubezpieczeniowa </t>
  </si>
  <si>
    <t xml:space="preserve">usługi finansowe oraz </t>
  </si>
  <si>
    <t xml:space="preserve">ubezpieczenia i fundusze </t>
  </si>
  <si>
    <t xml:space="preserve">emerytalne  </t>
  </si>
  <si>
    <t xml:space="preserve">Obsługa rynku </t>
  </si>
  <si>
    <t xml:space="preserve">i doradztwo podatkowe </t>
  </si>
  <si>
    <t xml:space="preserve">Działalność firm </t>
  </si>
  <si>
    <t xml:space="preserve">centralnych; doradztwo </t>
  </si>
  <si>
    <t xml:space="preserve">architektury i inżynierii; </t>
  </si>
  <si>
    <t xml:space="preserve">Reklama, badanie rynku </t>
  </si>
  <si>
    <t>Działalność weterynaryjna</t>
  </si>
  <si>
    <t>Administrowanie i dzia-</t>
  </si>
  <si>
    <r>
      <t>łalność wspierająca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 xml:space="preserve">Δ </t>
    </r>
  </si>
  <si>
    <t>Działalność detektywis-</t>
  </si>
  <si>
    <t xml:space="preserve">tyczna i ochroniarska  </t>
  </si>
  <si>
    <t xml:space="preserve">Administracyjna obsługa </t>
  </si>
  <si>
    <t xml:space="preserve">biura; wspomaganie </t>
  </si>
  <si>
    <r>
      <t>działalności gospodarczej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</t>
    </r>
  </si>
  <si>
    <t xml:space="preserve">Pomoc społeczna </t>
  </si>
  <si>
    <t xml:space="preserve">z zakwaterowaniem  </t>
  </si>
  <si>
    <t xml:space="preserve">bez zakwaterowania  </t>
  </si>
  <si>
    <t xml:space="preserve">Działalność związana  </t>
  </si>
  <si>
    <t xml:space="preserve">z kulturą, rozrywką </t>
  </si>
  <si>
    <t>archiwów, muzeów</t>
  </si>
  <si>
    <t>oraz pozostała działal-</t>
  </si>
  <si>
    <t xml:space="preserve">ność związana z kulturą </t>
  </si>
  <si>
    <t>Działalność sportowa, roz-</t>
  </si>
  <si>
    <t xml:space="preserve">rywkowa i rekreacyjna  </t>
  </si>
  <si>
    <t xml:space="preserve">komputerów i artykułów </t>
  </si>
  <si>
    <t xml:space="preserve">użytku osobistego </t>
  </si>
  <si>
    <r>
      <t xml:space="preserve">TABL. 8.     </t>
    </r>
    <r>
      <rPr>
        <b/>
        <sz val="10"/>
        <color indexed="8"/>
        <rFont val="Arial"/>
        <family val="2"/>
        <charset val="238"/>
      </rPr>
      <t>PODMIOTY GOSPODARKI NARODOWEJ WEDŁUG PRZEWIDYWANEJ</t>
    </r>
  </si>
  <si>
    <t>Małe                 (do 9 osób)</t>
  </si>
  <si>
    <t>Średnie            (10-49 osób)</t>
  </si>
  <si>
    <t xml:space="preserve"> </t>
  </si>
  <si>
    <t xml:space="preserve">Rolnictwo, leśnictwo, łowiectwo i rybactwo </t>
  </si>
  <si>
    <t xml:space="preserve">Przetwórstwo przemysłowe </t>
  </si>
  <si>
    <r>
      <t xml:space="preserve">elektryczną, gaz, parę wodną i gorącą wodę </t>
    </r>
    <r>
      <rPr>
        <vertAlign val="superscript"/>
        <sz val="8"/>
        <color indexed="8"/>
        <rFont val="Arial"/>
        <family val="2"/>
        <charset val="238"/>
      </rPr>
      <t xml:space="preserve">Δ </t>
    </r>
  </si>
  <si>
    <r>
      <t>i odpadami; rekultywacja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</si>
  <si>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t xml:space="preserve">Budownictwo </t>
  </si>
  <si>
    <r>
      <t xml:space="preserve">Handel; naprawa pojazdów samochodowych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….</t>
    </r>
  </si>
  <si>
    <t xml:space="preserve">Transport i gospodarka magazynowa </t>
  </si>
  <si>
    <r>
      <t>Zakwaterowanie i gastronomia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</si>
  <si>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t xml:space="preserve">Działalność finansowa i ubezpieczeniowa </t>
  </si>
  <si>
    <r>
      <t>Obsługa rynku nieruchomości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</t>
    </r>
  </si>
  <si>
    <t xml:space="preserve">Działalność profesjonalna, naukowa i techniczna </t>
  </si>
  <si>
    <r>
      <t>Administrowanie i działalność wspierająca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>……..</t>
    </r>
  </si>
  <si>
    <t>obowiązkowe zabezpieczenia społeczne</t>
  </si>
  <si>
    <t xml:space="preserve">Edukacja </t>
  </si>
  <si>
    <t xml:space="preserve">Opieka zdrowotna i pomoc społeczna </t>
  </si>
  <si>
    <t xml:space="preserve">Pozostała działalność usługowa </t>
  </si>
  <si>
    <t xml:space="preserve">Organizacje i zespoły eksterytorialne </t>
  </si>
  <si>
    <t>Województwo</t>
  </si>
  <si>
    <t>Podregiony</t>
  </si>
  <si>
    <t>białostocki</t>
  </si>
  <si>
    <t>łomżyński</t>
  </si>
  <si>
    <t>suwalski</t>
  </si>
  <si>
    <t xml:space="preserve">sektor publiczny  </t>
  </si>
  <si>
    <t xml:space="preserve">sektor prywatny  </t>
  </si>
  <si>
    <t xml:space="preserve">Spółki handlowe  </t>
  </si>
  <si>
    <t xml:space="preserve">spółki akcyjne  </t>
  </si>
  <si>
    <t xml:space="preserve">spółki z o.o.  </t>
  </si>
  <si>
    <t xml:space="preserve">spółki partnerskie  </t>
  </si>
  <si>
    <t xml:space="preserve">spółki jawne  </t>
  </si>
  <si>
    <t xml:space="preserve">spółki komandytowe  </t>
  </si>
  <si>
    <t xml:space="preserve">spółki komandytowo-akcyjne …  </t>
  </si>
  <si>
    <t xml:space="preserve">Spółki cywilne  </t>
  </si>
  <si>
    <t xml:space="preserve">Spółdzielnie  </t>
  </si>
  <si>
    <t xml:space="preserve">Fundacje  </t>
  </si>
  <si>
    <t xml:space="preserve">Stowarzyszenia i organizacje   </t>
  </si>
  <si>
    <r>
      <t xml:space="preserve">elektryczną, gaz, parę wodną i gorącą wodę </t>
    </r>
    <r>
      <rPr>
        <vertAlign val="superscript"/>
        <sz val="8"/>
        <color indexed="8"/>
        <rFont val="Arial"/>
        <family val="2"/>
        <charset val="238"/>
      </rPr>
      <t>Δ</t>
    </r>
  </si>
  <si>
    <r>
      <t xml:space="preserve">i odpadami; 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</si>
  <si>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Handel; naprawa pojazdów samochodowych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</t>
    </r>
  </si>
  <si>
    <r>
      <t xml:space="preserve">Zakwaterowanie i 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</t>
    </r>
  </si>
  <si>
    <r>
      <t xml:space="preserve">Obsługa rynku nieruchomości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</si>
  <si>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r>
      <t xml:space="preserve">Administrowanie i działalność wspierająca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…..</t>
    </r>
  </si>
  <si>
    <t>ORAZ SEKCJI I DZIAŁÓW W MIASTACH NA PRAWACH POWIATU</t>
  </si>
  <si>
    <r>
      <t xml:space="preserve">Rolnictwo, leśnictwo, łowiectwo i rybactwo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</si>
  <si>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Uprawy rolne, chów i hodowla zwierząt, łowiectwo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</si>
  <si>
    <r>
      <t>Działalność usługowa wspomaga</t>
    </r>
    <r>
      <rPr>
        <sz val="8"/>
        <color indexed="8"/>
        <rFont val="Arial"/>
        <family val="2"/>
        <charset val="238"/>
      </rPr>
      <t>jąca górnictwo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>……</t>
    </r>
  </si>
  <si>
    <r>
      <t xml:space="preserve">Produkcja skór i wyrobów skórzanych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</t>
    </r>
  </si>
  <si>
    <r>
      <t xml:space="preserve">Produkcja wyrobów z drewna, korka, słomy i wikliny </t>
    </r>
    <r>
      <rPr>
        <vertAlign val="superscript"/>
        <sz val="8"/>
        <color indexed="8"/>
        <rFont val="Arial"/>
        <family val="2"/>
        <charset val="238"/>
      </rPr>
      <t>Δ</t>
    </r>
  </si>
  <si>
    <r>
      <t xml:space="preserve">Produkcja wyrobów farmaceutycznych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……………..</t>
    </r>
  </si>
  <si>
    <t>Produkcja wyrobów z gumy i tworzyw sztucznych</t>
  </si>
  <si>
    <r>
      <t xml:space="preserve">Produkcja wyrobów z metali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…………………………..</t>
    </r>
  </si>
  <si>
    <r>
      <t xml:space="preserve">i naczep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……………………………………………….</t>
    </r>
  </si>
  <si>
    <r>
      <t xml:space="preserve">Gospodarka odpadami; odzysk surowców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</t>
    </r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</si>
  <si>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</t>
    </r>
  </si>
  <si>
    <r>
      <t xml:space="preserve">Budowa budynków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…………………………………….</t>
    </r>
  </si>
  <si>
    <r>
      <t xml:space="preserve">Budowa obiektów inżynierii lądowej i wodnej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……….</t>
    </r>
  </si>
  <si>
    <r>
      <t>Handel; naprawa pojazdów samochodowych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</t>
    </r>
  </si>
  <si>
    <r>
      <t xml:space="preserve">Handel hurtowy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</t>
    </r>
  </si>
  <si>
    <r>
      <t xml:space="preserve">Handel detaliczny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……………………………………….</t>
    </r>
  </si>
  <si>
    <r>
      <t xml:space="preserve">Transport lądowy i rurociągowy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……………………..</t>
    </r>
  </si>
  <si>
    <r>
      <t>Zakwaterowanie i gastronomia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………………….</t>
    </r>
  </si>
  <si>
    <r>
      <t xml:space="preserve">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…………………………………………….</t>
    </r>
  </si>
  <si>
    <r>
      <t xml:space="preserve">i nagrań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………………………………………………..</t>
    </r>
  </si>
  <si>
    <r>
      <t xml:space="preserve">i doradztwo w zakresie informatyki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</t>
    </r>
  </si>
  <si>
    <r>
      <t xml:space="preserve">Finansowa działalność usługowa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</t>
    </r>
  </si>
  <si>
    <t>Ubezpieczenie, reasekuracja i fundusze</t>
  </si>
  <si>
    <r>
      <t>Obsługa rynku nieruchomości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……………………</t>
    </r>
  </si>
  <si>
    <t>Działalność profesjonalna, naukowa i techniczna</t>
  </si>
  <si>
    <r>
      <t xml:space="preserve">w zarządzaniu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……………………………………….</t>
    </r>
  </si>
  <si>
    <r>
      <t>Administrowanie i działalność wspierająca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…..</t>
    </r>
  </si>
  <si>
    <r>
      <t xml:space="preserve">i zagospodarowanie zieleni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</t>
    </r>
  </si>
  <si>
    <r>
      <t xml:space="preserve">działalności gospodarczej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</t>
    </r>
  </si>
  <si>
    <t xml:space="preserve">Działalność twórcza związana z kulturą i rozrywką </t>
  </si>
  <si>
    <t xml:space="preserve">Produkcja pozostałego sprzętu transportowego </t>
  </si>
  <si>
    <r>
      <t xml:space="preserve">elektryczną, gaz, parę wodną i gorącą wodę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</t>
    </r>
  </si>
  <si>
    <r>
      <t>Informacja i komunikacja …………………………….</t>
    </r>
    <r>
      <rPr>
        <sz val="8"/>
        <color indexed="8"/>
        <rFont val="Arial"/>
        <family val="2"/>
        <charset val="238"/>
      </rPr>
      <t xml:space="preserve"> </t>
    </r>
  </si>
  <si>
    <r>
      <t>Ubezpieczenia,reasekuracja i fundusze emerytalne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... </t>
    </r>
  </si>
  <si>
    <t>i techniczna</t>
  </si>
  <si>
    <r>
      <t xml:space="preserve">w zarządzaniu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………………………………………..</t>
    </r>
  </si>
  <si>
    <r>
      <t xml:space="preserve">Produkcja wyrobów z metali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</t>
    </r>
  </si>
  <si>
    <r>
      <t xml:space="preserve">i naczep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………………………………………………….</t>
    </r>
  </si>
  <si>
    <r>
      <t xml:space="preserve">samochodowymi oraz ich naprawa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</si>
  <si>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r>
      <t xml:space="preserve">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……………………………………………..</t>
    </r>
  </si>
  <si>
    <r>
      <t xml:space="preserve">i nagrań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………………………………………………….</t>
    </r>
  </si>
  <si>
    <r>
      <t xml:space="preserve">i doradztwo w zakresie informatyki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</si>
  <si>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r>
      <t>Obsługa rynku nieruchomości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…………………..</t>
    </r>
  </si>
  <si>
    <r>
      <t xml:space="preserve">w zarządzaniu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………………………………………….</t>
    </r>
  </si>
  <si>
    <t xml:space="preserve">Badania naukowe i prace rozojowe  </t>
  </si>
  <si>
    <r>
      <t xml:space="preserve">Działalność związana z turystyką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</t>
    </r>
  </si>
  <si>
    <r>
      <t xml:space="preserve">i zagospodarowanie zieleni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</t>
    </r>
  </si>
  <si>
    <r>
      <t xml:space="preserve">działalności gospodarczej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……………………………..</t>
    </r>
  </si>
  <si>
    <t>osoby fizyczne prowadzące działalność gospodarczą</t>
  </si>
  <si>
    <t>w tym</t>
  </si>
  <si>
    <t>i wydobywanie</t>
  </si>
  <si>
    <t>przemysłowe</t>
  </si>
  <si>
    <t xml:space="preserve">Wytwarzanie i zaopatry- </t>
  </si>
  <si>
    <t>wanie w energię elek-</t>
  </si>
  <si>
    <t xml:space="preserve">tryczną, gaz, parę </t>
  </si>
  <si>
    <r>
      <t xml:space="preserve">wodną i gorącą wodę </t>
    </r>
    <r>
      <rPr>
        <vertAlign val="superscript"/>
        <sz val="8"/>
        <color indexed="8"/>
        <rFont val="Arial"/>
        <family val="2"/>
        <charset val="238"/>
      </rPr>
      <t xml:space="preserve">Δ </t>
    </r>
  </si>
  <si>
    <t>Dostawa wody; gospoda-</t>
  </si>
  <si>
    <t>rowanie ściekami i od-</t>
  </si>
  <si>
    <r>
      <t xml:space="preserve">padami; rekultywacja </t>
    </r>
    <r>
      <rPr>
        <vertAlign val="superscript"/>
        <sz val="8"/>
        <color indexed="8"/>
        <rFont val="Arial"/>
        <family val="2"/>
        <charset val="238"/>
      </rPr>
      <t>Δ</t>
    </r>
  </si>
  <si>
    <r>
      <t xml:space="preserve">samochodowych </t>
    </r>
    <r>
      <rPr>
        <vertAlign val="superscript"/>
        <sz val="8"/>
        <color indexed="8"/>
        <rFont val="Arial"/>
        <family val="2"/>
        <charset val="238"/>
      </rPr>
      <t>Δ</t>
    </r>
  </si>
  <si>
    <r>
      <t xml:space="preserve">nieruchomości </t>
    </r>
    <r>
      <rPr>
        <vertAlign val="superscript"/>
        <sz val="8"/>
        <color indexed="8"/>
        <rFont val="Arial"/>
        <family val="2"/>
        <charset val="238"/>
      </rPr>
      <t>Δ</t>
    </r>
  </si>
  <si>
    <t>naukowa i techniczna</t>
  </si>
  <si>
    <r>
      <t xml:space="preserve">wspierająca </t>
    </r>
    <r>
      <rPr>
        <vertAlign val="superscript"/>
        <sz val="8"/>
        <color indexed="8"/>
        <rFont val="Arial"/>
        <family val="2"/>
        <charset val="238"/>
      </rPr>
      <t>Δ</t>
    </r>
  </si>
  <si>
    <t>obowiązkowe zabezpie-</t>
  </si>
  <si>
    <t xml:space="preserve">czenia społeczne </t>
  </si>
  <si>
    <t>społeczna</t>
  </si>
  <si>
    <t>i rekreacją</t>
  </si>
  <si>
    <t>usługowa</t>
  </si>
  <si>
    <t>w tym z o.o.</t>
  </si>
  <si>
    <r>
      <t xml:space="preserve">wodną i gorącą wodę </t>
    </r>
    <r>
      <rPr>
        <vertAlign val="superscript"/>
        <sz val="8"/>
        <color indexed="8"/>
        <rFont val="Arial"/>
        <family val="2"/>
        <charset val="238"/>
      </rPr>
      <t>Δ</t>
    </r>
  </si>
  <si>
    <t>spółki handlowe</t>
  </si>
  <si>
    <t>spółki cywilne</t>
  </si>
  <si>
    <t>kapitałowe</t>
  </si>
  <si>
    <t>osobowe</t>
  </si>
  <si>
    <t>w energię elektryczną, gaz,</t>
  </si>
  <si>
    <t>Dostawa wody; gospodarowanie</t>
  </si>
  <si>
    <t>ściekami i odpadami;</t>
  </si>
  <si>
    <t>Opieka zdrowotna i pomoc</t>
  </si>
  <si>
    <t>Działalność związana z kulturą,</t>
  </si>
  <si>
    <t xml:space="preserve"> Stan w dniu 31 XII</t>
  </si>
  <si>
    <r>
      <t xml:space="preserve"> LICZBY PRACUJĄCYCH</t>
    </r>
    <r>
      <rPr>
        <i/>
        <vertAlign val="superscript"/>
        <sz val="10"/>
        <color indexed="8"/>
        <rFont val="Arial"/>
        <family val="2"/>
        <charset val="238"/>
      </rPr>
      <t>1</t>
    </r>
  </si>
  <si>
    <t>działalności nie występuje w rejestrze REGON.</t>
  </si>
  <si>
    <r>
      <rPr>
        <i/>
        <sz val="7"/>
        <color indexed="8"/>
        <rFont val="Arial"/>
        <family val="2"/>
        <charset val="238"/>
      </rPr>
      <t>1</t>
    </r>
    <r>
      <rPr>
        <sz val="7"/>
        <color indexed="8"/>
        <rFont val="Arial"/>
        <family val="2"/>
        <charset val="238"/>
      </rPr>
      <t xml:space="preserve"> Brak ustawowego obowiązku aktualizacji informacji o liczbie pracujących podanej przy pierwszym zgłoszeniu o wpis </t>
    </r>
  </si>
  <si>
    <t xml:space="preserve"> PODREGIONÓW I FORM ORGANIZACYJNO-PRAWNYCH</t>
  </si>
  <si>
    <r>
      <rPr>
        <i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W podziale według sektorów własności – bez podmiotów, dla których informacja o formie własności </t>
    </r>
  </si>
  <si>
    <t>nie występuje w rejestrze REGON.</t>
  </si>
  <si>
    <t xml:space="preserve">Przemysł  </t>
  </si>
  <si>
    <t xml:space="preserve">w tym przetwórstwo przemysłowe  </t>
  </si>
  <si>
    <t xml:space="preserve">Sektor </t>
  </si>
  <si>
    <t xml:space="preserve">Gminy miejsko-wiejskie: </t>
  </si>
  <si>
    <t xml:space="preserve">Choroszcz  </t>
  </si>
  <si>
    <t xml:space="preserve">Czarna Białostocka  </t>
  </si>
  <si>
    <t xml:space="preserve">Łapy  </t>
  </si>
  <si>
    <t xml:space="preserve">Michałowo  </t>
  </si>
  <si>
    <t xml:space="preserve">Supraśl  </t>
  </si>
  <si>
    <t xml:space="preserve">Suraż  </t>
  </si>
  <si>
    <t xml:space="preserve">Tykocin  </t>
  </si>
  <si>
    <t xml:space="preserve">Wasilków  </t>
  </si>
  <si>
    <t xml:space="preserve">Zabłudów  </t>
  </si>
  <si>
    <t xml:space="preserve">Gminy wiejskie: </t>
  </si>
  <si>
    <t xml:space="preserve">Dobrzyniewo Duże  </t>
  </si>
  <si>
    <t xml:space="preserve">Gródek  </t>
  </si>
  <si>
    <t xml:space="preserve">Juchnowiec Kościelny  </t>
  </si>
  <si>
    <t xml:space="preserve">Poświętne  </t>
  </si>
  <si>
    <t xml:space="preserve">Turośń Kościelna  </t>
  </si>
  <si>
    <t xml:space="preserve">Zawady  </t>
  </si>
  <si>
    <t xml:space="preserve">Dąbrowa Białostocka  </t>
  </si>
  <si>
    <t xml:space="preserve">Krynki  </t>
  </si>
  <si>
    <t xml:space="preserve">Sokółka  </t>
  </si>
  <si>
    <t xml:space="preserve">Suchowola  </t>
  </si>
  <si>
    <t xml:space="preserve">Janów  </t>
  </si>
  <si>
    <t xml:space="preserve">Korycin  </t>
  </si>
  <si>
    <t xml:space="preserve">Kuźnica  </t>
  </si>
  <si>
    <t xml:space="preserve">Nowy Dwór  </t>
  </si>
  <si>
    <t xml:space="preserve">Sidra  </t>
  </si>
  <si>
    <t xml:space="preserve">Szudziałowo  </t>
  </si>
  <si>
    <t>Miasto na prawach powiatu:</t>
  </si>
  <si>
    <t xml:space="preserve">Białystok  </t>
  </si>
  <si>
    <t xml:space="preserve">Gminy miejskie: </t>
  </si>
  <si>
    <t xml:space="preserve">Bielsk Podlaski  </t>
  </si>
  <si>
    <t xml:space="preserve">Brańsk  </t>
  </si>
  <si>
    <t xml:space="preserve">Boćki  </t>
  </si>
  <si>
    <t xml:space="preserve">Orla  </t>
  </si>
  <si>
    <t xml:space="preserve">Rudka  </t>
  </si>
  <si>
    <t xml:space="preserve">Wyszki  </t>
  </si>
  <si>
    <t>Gmina miejska:</t>
  </si>
  <si>
    <t xml:space="preserve">Hajnówka  </t>
  </si>
  <si>
    <t>Gmina miejsko-wiejska:</t>
  </si>
  <si>
    <t xml:space="preserve">Kleszczele  </t>
  </si>
  <si>
    <t xml:space="preserve">Białowieża  </t>
  </si>
  <si>
    <t xml:space="preserve">Czeremcha  </t>
  </si>
  <si>
    <t xml:space="preserve">Czyże  </t>
  </si>
  <si>
    <t xml:space="preserve">Dubicze Cerkiewne  </t>
  </si>
  <si>
    <t xml:space="preserve">Narew  </t>
  </si>
  <si>
    <t xml:space="preserve">Narewka  </t>
  </si>
  <si>
    <t xml:space="preserve">Kolno  </t>
  </si>
  <si>
    <t xml:space="preserve">Stawiski  </t>
  </si>
  <si>
    <t xml:space="preserve">Grabowo  </t>
  </si>
  <si>
    <t xml:space="preserve">Mały Płock  </t>
  </si>
  <si>
    <t xml:space="preserve">Turośl  </t>
  </si>
  <si>
    <t xml:space="preserve">Jedwabne  </t>
  </si>
  <si>
    <t xml:space="preserve">Nowogród  </t>
  </si>
  <si>
    <t xml:space="preserve">Łomża  </t>
  </si>
  <si>
    <t xml:space="preserve">Miastkowo  </t>
  </si>
  <si>
    <t xml:space="preserve">Piątnica  </t>
  </si>
  <si>
    <t xml:space="preserve">Przytuły  </t>
  </si>
  <si>
    <t xml:space="preserve">Śniadowo  </t>
  </si>
  <si>
    <t xml:space="preserve">Wizna  </t>
  </si>
  <si>
    <t xml:space="preserve">Zbójna  </t>
  </si>
  <si>
    <t xml:space="preserve">Siemiatycze  </t>
  </si>
  <si>
    <t xml:space="preserve">Drohiczyn  </t>
  </si>
  <si>
    <t xml:space="preserve">Dziadkowice  </t>
  </si>
  <si>
    <t xml:space="preserve">Grodzisk  </t>
  </si>
  <si>
    <t xml:space="preserve">Mielnik  </t>
  </si>
  <si>
    <t xml:space="preserve">Milejczyce  </t>
  </si>
  <si>
    <t xml:space="preserve">Nurzec-Stacja  </t>
  </si>
  <si>
    <t xml:space="preserve">Perlejewo  </t>
  </si>
  <si>
    <t xml:space="preserve">Wysokie Mazowieckie  </t>
  </si>
  <si>
    <t xml:space="preserve">Ciechanowiec  </t>
  </si>
  <si>
    <t xml:space="preserve">Czyżew  </t>
  </si>
  <si>
    <t xml:space="preserve">Szepietowo  </t>
  </si>
  <si>
    <t xml:space="preserve">Klukowo  </t>
  </si>
  <si>
    <t xml:space="preserve">Kobylin-Borzymy  </t>
  </si>
  <si>
    <t xml:space="preserve">Kulesze Kościelne  </t>
  </si>
  <si>
    <t xml:space="preserve">Nowe Piekuty  </t>
  </si>
  <si>
    <t xml:space="preserve">Sokoły  </t>
  </si>
  <si>
    <t xml:space="preserve">Zambrów  </t>
  </si>
  <si>
    <t xml:space="preserve">Kołaki Kościelne  </t>
  </si>
  <si>
    <t xml:space="preserve">Rutki  </t>
  </si>
  <si>
    <t xml:space="preserve">Szumowo  </t>
  </si>
  <si>
    <t xml:space="preserve">Zambrów </t>
  </si>
  <si>
    <t xml:space="preserve">Gmina miejska: </t>
  </si>
  <si>
    <t xml:space="preserve">Augustów  </t>
  </si>
  <si>
    <t xml:space="preserve">Lipsk  </t>
  </si>
  <si>
    <t xml:space="preserve">Bargłów Kościelny  </t>
  </si>
  <si>
    <t xml:space="preserve">Nowinka  </t>
  </si>
  <si>
    <t xml:space="preserve">Płaska  </t>
  </si>
  <si>
    <t xml:space="preserve">Sztabin  </t>
  </si>
  <si>
    <t xml:space="preserve">Grajewo  </t>
  </si>
  <si>
    <t xml:space="preserve">Rajgród  </t>
  </si>
  <si>
    <t xml:space="preserve">Szczuczyn  </t>
  </si>
  <si>
    <t xml:space="preserve">Radziłów  </t>
  </si>
  <si>
    <t xml:space="preserve">Wąsosz  </t>
  </si>
  <si>
    <t xml:space="preserve">Goniądz  </t>
  </si>
  <si>
    <t xml:space="preserve">Knyszyn  </t>
  </si>
  <si>
    <t xml:space="preserve">Mońki  </t>
  </si>
  <si>
    <t xml:space="preserve">Jasionówka  </t>
  </si>
  <si>
    <t xml:space="preserve">Jaświły  </t>
  </si>
  <si>
    <t xml:space="preserve">Krypno  </t>
  </si>
  <si>
    <t xml:space="preserve">Trzcianne  </t>
  </si>
  <si>
    <t xml:space="preserve">Sejny  </t>
  </si>
  <si>
    <t xml:space="preserve">Giby  </t>
  </si>
  <si>
    <t xml:space="preserve">Krasnopol  </t>
  </si>
  <si>
    <t xml:space="preserve">Puńsk  </t>
  </si>
  <si>
    <t xml:space="preserve">Bakałarzewo  </t>
  </si>
  <si>
    <t xml:space="preserve">Filipów  </t>
  </si>
  <si>
    <t xml:space="preserve">Jeleniewo  </t>
  </si>
  <si>
    <t xml:space="preserve">Przerośl  </t>
  </si>
  <si>
    <t xml:space="preserve">Raczki  </t>
  </si>
  <si>
    <t xml:space="preserve">Rutka-Tartak  </t>
  </si>
  <si>
    <t xml:space="preserve">Suwałki  </t>
  </si>
  <si>
    <t xml:space="preserve">Szypliszki  </t>
  </si>
  <si>
    <t xml:space="preserve">Wiżajny  </t>
  </si>
  <si>
    <t>Miasta na prawach powiatu:</t>
  </si>
  <si>
    <r>
      <t xml:space="preserve">W O J E W Ó D Z T W O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</si>
  <si>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BIAŁOSTOCKI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</si>
  <si>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białostocki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</si>
  <si>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sokólski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</si>
  <si>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ŁOMŻYŃSKI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</si>
  <si>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bielski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</si>
  <si>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hajnowski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</si>
  <si>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kolneński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</si>
  <si>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łomżyński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</si>
  <si>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siemiatycki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</si>
  <si>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wysokomazowiecki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</si>
  <si>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zambrowski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</si>
  <si>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PODREGION SUWALSKI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</si>
  <si>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augustowski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</si>
  <si>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grajewski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</si>
  <si>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moniecki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</si>
  <si>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sejneński </t>
    </r>
    <r>
      <rPr>
        <sz val="8"/>
        <color theme="1"/>
        <rFont val="Arial"/>
        <family val="2"/>
        <charset val="238"/>
      </rPr>
      <t xml:space="preserve"> </t>
    </r>
  </si>
  <si>
    <r>
      <t xml:space="preserve">Powiat suwalski </t>
    </r>
    <r>
      <rPr>
        <sz val="8"/>
        <color theme="1"/>
        <rFont val="Arial"/>
        <family val="2"/>
        <charset val="238"/>
      </rPr>
      <t xml:space="preserve"> </t>
    </r>
  </si>
  <si>
    <t xml:space="preserve">SEKTORÓW WŁASNOŚCI ORAZ PODREGIONÓW, </t>
  </si>
  <si>
    <t xml:space="preserve">POWIATÓW I GMIN </t>
  </si>
  <si>
    <r>
      <rPr>
        <i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W podziale według sektorów własności – bez podmiotów, dla których informacja o formie </t>
    </r>
  </si>
  <si>
    <t>własności nie występuje w rejestrze REGON.</t>
  </si>
  <si>
    <t>ORAZ PODREGIONÓW, POWIATÓW I GMIN</t>
  </si>
  <si>
    <t>Gminy wiejskie:</t>
  </si>
  <si>
    <t xml:space="preserve">PODREGION </t>
  </si>
  <si>
    <t>BIAŁOSTOCKI</t>
  </si>
  <si>
    <t>Miasto na prawach</t>
  </si>
  <si>
    <t>powiatu:</t>
  </si>
  <si>
    <t xml:space="preserve">Bielsk Podlaski </t>
  </si>
  <si>
    <t>Powiat wysoko-</t>
  </si>
  <si>
    <r>
      <t>Powiat sokólski</t>
    </r>
    <r>
      <rPr>
        <sz val="8"/>
        <color theme="1"/>
        <rFont val="Arial"/>
        <family val="2"/>
        <charset val="238"/>
      </rPr>
      <t xml:space="preserve">  </t>
    </r>
  </si>
  <si>
    <r>
      <t xml:space="preserve">ŁOMŻYŃSKI </t>
    </r>
    <r>
      <rPr>
        <sz val="8"/>
        <color theme="1"/>
        <rFont val="Arial"/>
        <family val="2"/>
        <charset val="238"/>
      </rPr>
      <t xml:space="preserve"> </t>
    </r>
  </si>
  <si>
    <r>
      <t>Powiat kolneński</t>
    </r>
    <r>
      <rPr>
        <sz val="8"/>
        <color theme="1"/>
        <rFont val="Arial"/>
        <family val="2"/>
        <charset val="238"/>
      </rPr>
      <t xml:space="preserve"> </t>
    </r>
  </si>
  <si>
    <r>
      <t xml:space="preserve">mazowiecki </t>
    </r>
    <r>
      <rPr>
        <sz val="8"/>
        <color theme="1"/>
        <rFont val="Arial"/>
        <family val="2"/>
        <charset val="238"/>
      </rPr>
      <t xml:space="preserve"> </t>
    </r>
  </si>
  <si>
    <r>
      <t>Powiat sejneński</t>
    </r>
    <r>
      <rPr>
        <sz val="8"/>
        <color theme="1"/>
        <rFont val="Arial"/>
        <family val="2"/>
        <charset val="238"/>
      </rPr>
      <t xml:space="preserve">  </t>
    </r>
  </si>
  <si>
    <r>
      <t>Powiat suwalski</t>
    </r>
    <r>
      <rPr>
        <sz val="8"/>
        <color theme="1"/>
        <rFont val="Arial"/>
        <family val="2"/>
        <charset val="238"/>
      </rPr>
      <t xml:space="preserve">  </t>
    </r>
  </si>
  <si>
    <t>budownictwo</t>
  </si>
  <si>
    <t>transport i gos-podarka magazynowa</t>
  </si>
  <si>
    <t>przetwórstwo przemysłowe</t>
  </si>
  <si>
    <t>rolnictwo, leśnictwo, łowiectwo          i rybactwo</t>
  </si>
  <si>
    <r>
      <t>handel; napra-wa pojazdów  samochodo-wych</t>
    </r>
    <r>
      <rPr>
        <vertAlign val="superscript"/>
        <sz val="8"/>
        <color theme="1"/>
        <rFont val="Arial"/>
        <family val="2"/>
        <charset val="238"/>
      </rPr>
      <t>Δ</t>
    </r>
  </si>
  <si>
    <t>działalność finansowa          i ubezpie-czeniowa</t>
  </si>
  <si>
    <r>
      <t>obsługa rynku nieruchomości</t>
    </r>
    <r>
      <rPr>
        <vertAlign val="superscript"/>
        <sz val="8"/>
        <color theme="1"/>
        <rFont val="Arial"/>
        <family val="2"/>
        <charset val="238"/>
      </rPr>
      <t>Δ</t>
    </r>
  </si>
  <si>
    <t>edukacja</t>
  </si>
  <si>
    <t>opieka zdrowotna         i pomoc społeczna</t>
  </si>
  <si>
    <t>pozostała działalność usługowa</t>
  </si>
  <si>
    <t xml:space="preserve">Turośń  Kościelna  </t>
  </si>
  <si>
    <t xml:space="preserve">Powiat hajnowski </t>
  </si>
  <si>
    <t xml:space="preserve">Powiat białostocki </t>
  </si>
  <si>
    <t xml:space="preserve">PODREGION SUWALSKI </t>
  </si>
  <si>
    <t xml:space="preserve">Powiat augustowski  </t>
  </si>
  <si>
    <t xml:space="preserve">Powiat grajewski </t>
  </si>
  <si>
    <t xml:space="preserve">Powiat zambrowski </t>
  </si>
  <si>
    <t xml:space="preserve">Kołaki Kościelne </t>
  </si>
  <si>
    <t xml:space="preserve">Powiat siemiatycki </t>
  </si>
  <si>
    <t xml:space="preserve">Powiat łomżyński </t>
  </si>
  <si>
    <t xml:space="preserve"> I SEKCJI</t>
  </si>
  <si>
    <t>Gminy miejsko-wiejskie:</t>
  </si>
  <si>
    <t xml:space="preserve">Gmina miejsko-wiejska: </t>
  </si>
  <si>
    <t>w rejestrze REGON.</t>
  </si>
  <si>
    <t xml:space="preserve">W O J E W Ó D Z T W O       </t>
  </si>
  <si>
    <r>
      <t>1</t>
    </r>
    <r>
      <rPr>
        <sz val="7"/>
        <color theme="1"/>
        <rFont val="Arial"/>
        <family val="2"/>
        <charset val="238"/>
      </rPr>
      <t xml:space="preserve"> W podziale według sektorów własności – bez podmiotów, dla których informacja o formie własności nie występuje w rejestrze </t>
    </r>
  </si>
  <si>
    <t>–</t>
  </si>
  <si>
    <t>x</t>
  </si>
  <si>
    <t>rozrywką i rekreacją</t>
  </si>
  <si>
    <r>
      <t xml:space="preserve">Obsługa rynku nieruchomości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 xml:space="preserve"> …..</t>
    </r>
  </si>
  <si>
    <r>
      <t xml:space="preserve">Zakwaterowanie i 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</t>
    </r>
  </si>
  <si>
    <t>magazynowa</t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</si>
  <si>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</si>
  <si>
    <r>
      <t xml:space="preserve">parę wodną i gorącą wodę </t>
    </r>
    <r>
      <rPr>
        <vertAlign val="superscript"/>
        <sz val="8"/>
        <color indexed="8"/>
        <rFont val="Arial"/>
        <family val="2"/>
        <charset val="238"/>
      </rPr>
      <t>Δ</t>
    </r>
  </si>
  <si>
    <t>i rybactwo</t>
  </si>
  <si>
    <t xml:space="preserve">TABL. 18.   PODMIOTY GOSPODARKI NARODOWEJ Z ZAWIESZONĄ DZIAŁALNOŚCIĄ </t>
  </si>
  <si>
    <r>
      <t>Ogółem</t>
    </r>
    <r>
      <rPr>
        <i/>
        <vertAlign val="superscript"/>
        <sz val="8"/>
        <color theme="1"/>
        <rFont val="Arial"/>
        <family val="2"/>
        <charset val="238"/>
      </rPr>
      <t>1</t>
    </r>
  </si>
  <si>
    <r>
      <t>Ogółem</t>
    </r>
    <r>
      <rPr>
        <i/>
        <vertAlign val="superscript"/>
        <sz val="8"/>
        <color theme="1"/>
        <rFont val="Arial"/>
        <family val="2"/>
        <charset val="238"/>
      </rPr>
      <t>a</t>
    </r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</si>
  <si>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>1</t>
    </r>
    <r>
      <rPr>
        <b/>
        <sz val="8"/>
        <color theme="1"/>
        <rFont val="Arial"/>
        <family val="2"/>
        <charset val="238"/>
      </rPr>
      <t xml:space="preserve"> ……………….</t>
    </r>
    <r>
      <rPr>
        <sz val="8"/>
        <color indexed="8"/>
        <rFont val="Arial"/>
        <family val="2"/>
        <charset val="238"/>
      </rPr>
      <t xml:space="preserve"> </t>
    </r>
  </si>
  <si>
    <r>
      <rPr>
        <i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W podziale według rodzajów działalności – bez podmiotów, dla których informacja o przeważającym rodzaju działalności nie występuje w rejestrze REGON.</t>
    </r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</si>
  <si>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>1</t>
    </r>
    <r>
      <rPr>
        <b/>
        <sz val="8"/>
        <color theme="1"/>
        <rFont val="Arial"/>
        <family val="2"/>
        <charset val="238"/>
      </rPr>
      <t xml:space="preserve"> ……………………………………..</t>
    </r>
    <r>
      <rPr>
        <sz val="8"/>
        <color indexed="8"/>
        <rFont val="Arial"/>
        <family val="2"/>
        <charset val="238"/>
      </rPr>
      <t xml:space="preserve"> </t>
    </r>
  </si>
  <si>
    <r>
      <t>Ogółem</t>
    </r>
    <r>
      <rPr>
        <i/>
        <vertAlign val="superscript"/>
        <sz val="8"/>
        <color indexed="8"/>
        <rFont val="Arial"/>
        <family val="2"/>
        <charset val="238"/>
      </rPr>
      <t>1</t>
    </r>
  </si>
  <si>
    <t xml:space="preserve">U w a g a. Danych z rubryk „razem” dotyczących spółek według rodzaju kapitału nie można sumować na pozycję „ogółem”, ponieważ dane te ujmują spółki według występowania w nich każdego rodzaju kapitału, </t>
  </si>
  <si>
    <t xml:space="preserve">a nie kapitału przeważającego. </t>
  </si>
  <si>
    <r>
      <t>Ogółem</t>
    </r>
    <r>
      <rPr>
        <i/>
        <vertAlign val="superscript"/>
        <sz val="9"/>
        <color theme="1"/>
        <rFont val="Arial"/>
        <family val="2"/>
        <charset val="238"/>
      </rPr>
      <t>1</t>
    </r>
  </si>
  <si>
    <r>
      <rPr>
        <i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W podziale według sektorów własności – bez podmiotów, dla których informacja o formie własności nie występuje w rejestrze </t>
    </r>
  </si>
  <si>
    <r>
      <t xml:space="preserve"> REGON. </t>
    </r>
    <r>
      <rPr>
        <i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podziale według rodzajów działalności – bez podmiotów, dla których informacja o przeważającym rodzaju działalności  </t>
    </r>
  </si>
  <si>
    <r>
      <t>O G Ó Ł E M</t>
    </r>
    <r>
      <rPr>
        <i/>
        <vertAlign val="superscript"/>
        <sz val="9"/>
        <color theme="1"/>
        <rFont val="Arial"/>
        <family val="2"/>
        <charset val="238"/>
      </rPr>
      <t>1</t>
    </r>
    <r>
      <rPr>
        <b/>
        <sz val="8"/>
        <color theme="1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……………….</t>
    </r>
  </si>
  <si>
    <r>
      <t xml:space="preserve"> REGON. </t>
    </r>
    <r>
      <rPr>
        <i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podziale według rodzajów działalności – bez podmiotów, dla których informacja o przeważającym rodzaju </t>
    </r>
  </si>
  <si>
    <t>inne</t>
  </si>
  <si>
    <t>stowarzyszenia i organizacje społeczne</t>
  </si>
  <si>
    <r>
      <t xml:space="preserve">do rejestru REGON. </t>
    </r>
    <r>
      <rPr>
        <i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 W podziale według rodzajów działalności – bez podmiotów, dla których informacja o przeważającym </t>
    </r>
  </si>
  <si>
    <t>rodzaju  działalności nie występuje w rejestrze REGON.</t>
  </si>
  <si>
    <r>
      <rPr>
        <i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W podziale według rodzajów działalności – bez podmiotów, dla których informacja o przeważającym rodzaju działalności nie</t>
    </r>
  </si>
  <si>
    <t xml:space="preserve"> występuje w rejestrze REGON.</t>
  </si>
  <si>
    <r>
      <t>a</t>
    </r>
    <r>
      <rPr>
        <i/>
        <vertAlign val="superscript"/>
        <sz val="8"/>
        <color theme="1"/>
        <rFont val="Arial"/>
        <family val="2"/>
        <charset val="238"/>
      </rPr>
      <t>1</t>
    </r>
  </si>
  <si>
    <r>
      <t>a</t>
    </r>
    <r>
      <rPr>
        <i/>
        <vertAlign val="superscript"/>
        <sz val="8"/>
        <color theme="1"/>
        <rFont val="Arial"/>
        <family val="2"/>
        <charset val="238"/>
      </rPr>
      <t>2</t>
    </r>
  </si>
  <si>
    <r>
      <t xml:space="preserve">Produkcja skór i wyrobów skórzanych </t>
    </r>
    <r>
      <rPr>
        <i/>
        <vertAlign val="superscript"/>
        <sz val="8"/>
        <color theme="1"/>
        <rFont val="Arial"/>
        <family val="2"/>
        <charset val="238"/>
      </rPr>
      <t xml:space="preserve">Δ  </t>
    </r>
    <r>
      <rPr>
        <sz val="8"/>
        <color theme="1"/>
        <rFont val="Arial"/>
        <family val="2"/>
        <charset val="238"/>
      </rPr>
      <t>………………</t>
    </r>
  </si>
  <si>
    <t xml:space="preserve"> o przeważającym rodzaju działalności nie występuje w rejestrze REGON.</t>
  </si>
  <si>
    <r>
      <rPr>
        <i/>
        <sz val="7"/>
        <color indexed="8"/>
        <rFont val="Arial"/>
        <family val="2"/>
        <charset val="238"/>
      </rPr>
      <t>1</t>
    </r>
    <r>
      <rPr>
        <sz val="7"/>
        <color indexed="8"/>
        <rFont val="Arial"/>
        <family val="2"/>
        <charset val="238"/>
      </rPr>
      <t xml:space="preserve"> W podziale według rodzaju kapitału – bez podmiotów, dla których informacja o formie własności nie występuje w rejestrze REGON. 2 W podziale według rodzajów działalności – bez podmiotów,  dla których  informacja</t>
    </r>
  </si>
  <si>
    <r>
      <rPr>
        <i/>
        <sz val="7"/>
        <color theme="1"/>
        <rFont val="Arial"/>
        <family val="2"/>
        <charset val="238"/>
      </rPr>
      <t>a</t>
    </r>
    <r>
      <rPr>
        <sz val="7"/>
        <color theme="1"/>
        <rFont val="Arial"/>
        <family val="2"/>
        <charset val="238"/>
      </rPr>
      <t xml:space="preserve"> W podziale według sektorów własności – bez podmiotów, dla których informacja o formie własności nie występuje </t>
    </r>
  </si>
  <si>
    <r>
      <rPr>
        <i/>
        <sz val="7"/>
        <color theme="1"/>
        <rFont val="Arial"/>
        <family val="2"/>
        <charset val="238"/>
      </rPr>
      <t xml:space="preserve">1 </t>
    </r>
    <r>
      <rPr>
        <sz val="7"/>
        <color theme="1"/>
        <rFont val="Arial"/>
        <family val="2"/>
        <charset val="238"/>
      </rPr>
      <t>W podziale według rodzajów działalnosci – bez podmiotów, dla których informacja o przeważającym rodzaju działalności nie występuje w rejestrze REGON.</t>
    </r>
  </si>
  <si>
    <r>
      <rPr>
        <i/>
        <sz val="7"/>
        <color theme="1"/>
        <rFont val="Arial"/>
        <family val="2"/>
        <charset val="238"/>
      </rPr>
      <t xml:space="preserve">1 </t>
    </r>
    <r>
      <rPr>
        <sz val="7"/>
        <color theme="1"/>
        <rFont val="Arial"/>
        <family val="2"/>
        <charset val="238"/>
      </rPr>
      <t>W podziale według rodzajów działalności – bez podmiotów, dla których informacja o przeważającym rodzaju działalności nie występuje w rejestrze REGON.</t>
    </r>
  </si>
  <si>
    <t>98339</t>
  </si>
  <si>
    <t>99309</t>
  </si>
  <si>
    <r>
      <t>O G Ó Ł E M</t>
    </r>
    <r>
      <rPr>
        <b/>
        <i/>
        <vertAlign val="superscript"/>
        <sz val="9"/>
        <color theme="1"/>
        <rFont val="Arial"/>
        <family val="2"/>
        <charset val="238"/>
      </rPr>
      <t>1</t>
    </r>
    <r>
      <rPr>
        <b/>
        <sz val="8"/>
        <color theme="1"/>
        <rFont val="Arial"/>
        <family val="2"/>
        <charset val="238"/>
      </rPr>
      <t xml:space="preserve"> ………………….</t>
    </r>
  </si>
  <si>
    <r>
      <t>1</t>
    </r>
    <r>
      <rPr>
        <sz val="7"/>
        <color theme="1"/>
        <rFont val="Arial"/>
        <family val="2"/>
        <charset val="238"/>
      </rPr>
      <t xml:space="preserve"> Od 2014 r. w podziale według sektorów własności – bez podmiotów, dla których informacja o formie własności nie występuje w rejestrze REGON.</t>
    </r>
  </si>
  <si>
    <t>komandytowo-                        -akcyjne</t>
  </si>
  <si>
    <t>TABL. 3.     STRUKTURA PODMIOTÓW GOSPODARKI NARODOWEJ WEDŁUG SEKTORÓW  WŁASNOŚCI W 2017 R.</t>
  </si>
  <si>
    <t>TABL. 4.     STRUKTURA PODMIOTÓW GOSPODARKI NARODOWEJ WEDŁUG SEKCJI W 2017 R.</t>
  </si>
  <si>
    <t xml:space="preserve"> SEKTORÓW WŁASNOŚCI W 2017 R.</t>
  </si>
  <si>
    <t xml:space="preserve"> W 2017 R.</t>
  </si>
  <si>
    <t>– </t>
  </si>
  <si>
    <t>x </t>
  </si>
  <si>
    <t>-</t>
  </si>
  <si>
    <r>
      <t>a</t>
    </r>
    <r>
      <rPr>
        <sz val="8"/>
        <color indexed="8"/>
        <rFont val="Arial"/>
        <family val="2"/>
        <charset val="238"/>
      </rPr>
      <t xml:space="preserve"> – 2016</t>
    </r>
  </si>
  <si>
    <r>
      <t>b</t>
    </r>
    <r>
      <rPr>
        <sz val="8"/>
        <color indexed="8"/>
        <rFont val="Arial"/>
        <family val="2"/>
        <charset val="238"/>
      </rPr>
      <t xml:space="preserve"> – 2017</t>
    </r>
  </si>
  <si>
    <r>
      <t>c</t>
    </r>
    <r>
      <rPr>
        <sz val="8"/>
        <color indexed="8"/>
        <rFont val="Arial"/>
        <family val="2"/>
        <charset val="238"/>
      </rPr>
      <t xml:space="preserve"> – 2016=100</t>
    </r>
  </si>
  <si>
    <t>a – 2016</t>
  </si>
  <si>
    <t>b – 2017</t>
  </si>
  <si>
    <t>c – 2016=100</t>
  </si>
  <si>
    <t>101202</t>
  </si>
  <si>
    <t>99956</t>
  </si>
  <si>
    <r>
      <rPr>
        <i/>
        <sz val="7"/>
        <color theme="1"/>
        <rFont val="Arial"/>
        <family val="2"/>
        <charset val="238"/>
      </rPr>
      <t>a</t>
    </r>
    <r>
      <rPr>
        <sz val="7"/>
        <color theme="1"/>
        <rFont val="Arial"/>
        <family val="2"/>
        <charset val="238"/>
      </rPr>
      <t xml:space="preserve"> W podziale według rodzajów działalności – bez podmiotów, dla których informacja o przeważającym rodzaju działalności</t>
    </r>
  </si>
  <si>
    <t>Wytwarzanie i przetwarzanie koksu i produktów rafi-</t>
  </si>
  <si>
    <t xml:space="preserve">nacji naftowej </t>
  </si>
  <si>
    <t xml:space="preserve">Produkcja metali </t>
  </si>
  <si>
    <t xml:space="preserve">Transport morski    </t>
  </si>
  <si>
    <r>
      <t xml:space="preserve">TABL. 1.    </t>
    </r>
    <r>
      <rPr>
        <b/>
        <sz val="10"/>
        <color indexed="8"/>
        <rFont val="Arial"/>
        <family val="2"/>
        <charset val="238"/>
      </rPr>
      <t>ZMIANY W LICZBIE PODMIOTÓW GOSPODARKI NARODOWEJ</t>
    </r>
  </si>
  <si>
    <r>
      <t xml:space="preserve">TABL. 2.    </t>
    </r>
    <r>
      <rPr>
        <b/>
        <sz val="10"/>
        <color indexed="8"/>
        <rFont val="Arial"/>
        <family val="2"/>
        <charset val="238"/>
      </rPr>
      <t>PODMIOTY GOSPODARKI NARODOWEJ WEDŁUG SEKTORÓW WŁASNOŚCI</t>
    </r>
  </si>
  <si>
    <r>
      <t xml:space="preserve">Produkcja wyrobów z metali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……………………………..</t>
    </r>
  </si>
  <si>
    <r>
      <t xml:space="preserve">Produkcja maszyn i urządzeń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</t>
    </r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</si>
  <si>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>2</t>
    </r>
    <r>
      <rPr>
        <b/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 xml:space="preserve"> ……………………………………….………..</t>
    </r>
  </si>
  <si>
    <r>
      <t xml:space="preserve">i wikliny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………………………………………...……...…</t>
    </r>
  </si>
  <si>
    <r>
      <t xml:space="preserve">naftowej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……………………………………..……….….</t>
    </r>
  </si>
  <si>
    <r>
      <t xml:space="preserve">Produkcja wyrobów farmaceutycznych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……....…..…...</t>
    </r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</si>
  <si>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……………………………………………...</t>
    </r>
  </si>
  <si>
    <r>
      <t xml:space="preserve">Budowa budynków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………………………………...….....</t>
    </r>
  </si>
  <si>
    <r>
      <t xml:space="preserve">Budowa obiektów inżynierii lądowej i wodnej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…….......</t>
    </r>
  </si>
  <si>
    <r>
      <t xml:space="preserve">samochodowymi oraz ich naprawa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…………...……..</t>
    </r>
  </si>
  <si>
    <r>
      <t xml:space="preserve">Handel hurtowy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………………………………………..….</t>
    </r>
  </si>
  <si>
    <r>
      <t xml:space="preserve">Handel detaliczny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……………………………………...….</t>
    </r>
  </si>
  <si>
    <r>
      <t xml:space="preserve">Transport lądowy i rurociągowy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……………………...…</t>
    </r>
  </si>
  <si>
    <r>
      <t xml:space="preserve">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……………………………………………....</t>
    </r>
  </si>
  <si>
    <r>
      <t xml:space="preserve">i doradztwo w zakresie informatyki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………………..…</t>
    </r>
  </si>
  <si>
    <r>
      <t xml:space="preserve">Finansowa działalność usługowa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…………...……..…..</t>
    </r>
  </si>
  <si>
    <r>
      <t xml:space="preserve">emerytalne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…………………………………………..…..</t>
    </r>
  </si>
  <si>
    <r>
      <t xml:space="preserve">w zarządzaniu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……………………………………...…..</t>
    </r>
  </si>
  <si>
    <r>
      <t xml:space="preserve">Działalność związana z turystyką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…………………...….</t>
    </r>
  </si>
  <si>
    <r>
      <t xml:space="preserve">i zagospodarowanie zieleni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…………………………...</t>
    </r>
  </si>
  <si>
    <r>
      <t xml:space="preserve">działalności gospodarczej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…………………………..…</t>
    </r>
  </si>
  <si>
    <r>
      <t xml:space="preserve">TABL. 3.    </t>
    </r>
    <r>
      <rPr>
        <b/>
        <sz val="10"/>
        <color indexed="8"/>
        <rFont val="Arial"/>
        <family val="2"/>
        <charset val="238"/>
      </rPr>
      <t xml:space="preserve">STRUKTURA PODMIOTÓW GOSPODARKI NARODOWEJ WEDŁUG </t>
    </r>
  </si>
  <si>
    <r>
      <t xml:space="preserve">gaz, parę wodną i gorącą wodę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………………..……..</t>
    </r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</si>
  <si>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…………………………………………...…</t>
    </r>
  </si>
  <si>
    <r>
      <t xml:space="preserve">Zakwaterowanie i 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……………………...……</t>
    </r>
  </si>
  <si>
    <r>
      <t xml:space="preserve">Administrowanie i działalność wspierająca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………..……</t>
    </r>
  </si>
  <si>
    <r>
      <t xml:space="preserve">Obsługa rynku nieruchomości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…………………………....</t>
    </r>
  </si>
  <si>
    <r>
      <t xml:space="preserve">Zakwaterowanie i 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……………………...….</t>
    </r>
  </si>
  <si>
    <r>
      <t xml:space="preserve">Handel; naprawa pojazdów samochodowych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………..</t>
    </r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</si>
  <si>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>a</t>
    </r>
    <r>
      <rPr>
        <b/>
        <sz val="8"/>
        <color theme="1"/>
        <rFont val="Arial"/>
        <family val="2"/>
        <charset val="238"/>
      </rPr>
      <t xml:space="preserve"> …………………………………………...…..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</si>
  <si>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TABL. 4.    </t>
    </r>
    <r>
      <rPr>
        <b/>
        <sz val="10"/>
        <color indexed="8"/>
        <rFont val="Arial"/>
        <family val="2"/>
        <charset val="238"/>
      </rPr>
      <t>STRUKTURA PODMIOTÓW GOSPODARKI NARODOWEJ WEDŁUG SEKCJI</t>
    </r>
  </si>
  <si>
    <r>
      <t xml:space="preserve">Obsługa rynku nieruchomości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………………………...…</t>
    </r>
  </si>
  <si>
    <r>
      <t xml:space="preserve">Administrowanie i działalność wspierająca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…………...</t>
    </r>
  </si>
  <si>
    <r>
      <t xml:space="preserve">rekultywacja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………………………………………...….</t>
    </r>
  </si>
  <si>
    <r>
      <t xml:space="preserve">gaz, parę wodną i gorącą wodę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……………….……..</t>
    </r>
  </si>
  <si>
    <r>
      <t xml:space="preserve">TABL. 5.    </t>
    </r>
    <r>
      <rPr>
        <b/>
        <sz val="10"/>
        <color indexed="8"/>
        <rFont val="Arial"/>
        <family val="2"/>
        <charset val="238"/>
      </rPr>
      <t xml:space="preserve">PODMIOTY GOSPODARKI NARODOWEJ WEDŁUG WYBRANYCH FORM ORGANIZACYJNO-PRAWNYCH </t>
    </r>
  </si>
  <si>
    <r>
      <t xml:space="preserve">zwierząt, łowiectwo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………………....</t>
    </r>
  </si>
  <si>
    <r>
      <t xml:space="preserve">TABL. 6.    </t>
    </r>
    <r>
      <rPr>
        <b/>
        <sz val="10"/>
        <color indexed="8"/>
        <rFont val="Arial"/>
        <family val="2"/>
        <charset val="238"/>
      </rPr>
      <t xml:space="preserve">SPÓŁKI HANDLOWE WEDŁUG FORM ORGANIZACYJNO-PRAWNYCH </t>
    </r>
  </si>
  <si>
    <r>
      <t xml:space="preserve">korka, słomy i wikliny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>……………..….</t>
    </r>
  </si>
  <si>
    <r>
      <t xml:space="preserve">skórzanych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………………………..….</t>
    </r>
  </si>
  <si>
    <r>
      <t xml:space="preserve">rafinacji ropy naftowej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…………..….</t>
    </r>
  </si>
  <si>
    <r>
      <t xml:space="preserve">Produkcja maszyn i urządzeń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………..</t>
    </r>
  </si>
  <si>
    <r>
      <t xml:space="preserve">przyczep i naczep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…………………..</t>
    </r>
  </si>
  <si>
    <r>
      <t xml:space="preserve">surowców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………………………...…</t>
    </r>
  </si>
  <si>
    <r>
      <t>Rekultywacja</t>
    </r>
    <r>
      <rPr>
        <i/>
        <vertAlign val="superscript"/>
        <sz val="8"/>
        <color theme="1"/>
        <rFont val="Arial"/>
        <family val="2"/>
        <charset val="238"/>
      </rPr>
      <t xml:space="preserve"> </t>
    </r>
    <r>
      <rPr>
        <vertAlign val="superscript"/>
        <sz val="8"/>
        <color theme="1"/>
        <rFont val="Arial"/>
        <family val="2"/>
        <charset val="238"/>
      </rPr>
      <t>Δ</t>
    </r>
    <r>
      <rPr>
        <sz val="8"/>
        <color theme="1"/>
        <rFont val="Arial"/>
        <family val="2"/>
        <charset val="238"/>
      </rPr>
      <t>…………………………....</t>
    </r>
  </si>
  <si>
    <r>
      <t xml:space="preserve">Budowa budynków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…………………....</t>
    </r>
  </si>
  <si>
    <r>
      <t xml:space="preserve">lądowej i wodnej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………………….....</t>
    </r>
  </si>
  <si>
    <r>
      <t xml:space="preserve">oraz ich naprawa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………………..….</t>
    </r>
  </si>
  <si>
    <r>
      <t xml:space="preserve">Handel hurtowy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………………………..</t>
    </r>
  </si>
  <si>
    <r>
      <t xml:space="preserve">Handel detaliczny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…………………..….</t>
    </r>
  </si>
  <si>
    <r>
      <t xml:space="preserve">Transport lądowy i rurociągowy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…….</t>
    </r>
  </si>
  <si>
    <r>
      <t xml:space="preserve">Gastronomia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……………………………</t>
    </r>
  </si>
  <si>
    <r>
      <t xml:space="preserve">telewizyjnych i nagrań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………….….</t>
    </r>
  </si>
  <si>
    <r>
      <t xml:space="preserve">sie informatyki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…………………….…</t>
    </r>
  </si>
  <si>
    <r>
      <t xml:space="preserve">Finansowa działalność usługowa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>……</t>
    </r>
  </si>
  <si>
    <r>
      <t xml:space="preserve">doradztwo w zarządzaniu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………….</t>
    </r>
  </si>
  <si>
    <r>
      <t>Obsługa rynku nieruchomości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…..</t>
    </r>
  </si>
  <si>
    <r>
      <t xml:space="preserve">Działalność związana z turystyką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</t>
    </r>
  </si>
  <si>
    <r>
      <t xml:space="preserve">i zagospodarowanie zieleni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</t>
    </r>
  </si>
  <si>
    <r>
      <t xml:space="preserve">gospodarczej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……………………..….</t>
    </r>
  </si>
  <si>
    <t>b – rok poprzedni = 100</t>
  </si>
  <si>
    <r>
      <t>łowiectwo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………………….......</t>
    </r>
  </si>
  <si>
    <r>
      <t xml:space="preserve">magająca górnictwo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>………..….</t>
    </r>
  </si>
  <si>
    <r>
      <t>skórzanych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……………………..</t>
    </r>
  </si>
  <si>
    <r>
      <t>i wikliny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 xml:space="preserve">Δ </t>
    </r>
    <r>
      <rPr>
        <sz val="8"/>
        <color indexed="8"/>
        <rFont val="Arial"/>
        <family val="2"/>
        <charset val="238"/>
      </rPr>
      <t xml:space="preserve"> …………………………</t>
    </r>
  </si>
  <si>
    <r>
      <t>naftowej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………………………..</t>
    </r>
  </si>
  <si>
    <r>
      <t>z metali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</t>
    </r>
  </si>
  <si>
    <r>
      <t>i urządzeń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……………………..</t>
    </r>
  </si>
  <si>
    <r>
      <t>przyczep i naczep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…………….</t>
    </r>
  </si>
  <si>
    <r>
      <t>odzysk surowców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</t>
    </r>
  </si>
  <si>
    <r>
      <t>Rekultywacja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…...……………….</t>
    </r>
  </si>
  <si>
    <r>
      <t xml:space="preserve">Budownictwo </t>
    </r>
    <r>
      <rPr>
        <sz val="8"/>
        <color indexed="8"/>
        <rFont val="Arial"/>
        <family val="2"/>
        <charset val="238"/>
      </rPr>
      <t xml:space="preserve"> ……………………</t>
    </r>
  </si>
  <si>
    <r>
      <t>Budowa budynków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…………….</t>
    </r>
  </si>
  <si>
    <r>
      <t>lądowej i wodnej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</t>
    </r>
  </si>
  <si>
    <r>
      <t>wymi oraz ich naprawa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</t>
    </r>
  </si>
  <si>
    <r>
      <t>Handel hurtowy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</si>
  <si>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r>
      <t>Handel detaliczny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</t>
    </r>
  </si>
  <si>
    <r>
      <t>i rurociągowy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………………….</t>
    </r>
  </si>
  <si>
    <r>
      <t>Gastronomia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……………………..</t>
    </r>
  </si>
  <si>
    <r>
      <t>nagrań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………………………….</t>
    </r>
  </si>
  <si>
    <r>
      <t>informatyki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………………………</t>
    </r>
  </si>
  <si>
    <r>
      <t>usługowa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………………………</t>
    </r>
  </si>
  <si>
    <r>
      <t>nieruchomości</t>
    </r>
    <r>
      <rPr>
        <b/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……………….</t>
    </r>
  </si>
  <si>
    <r>
      <t>w zarządzaniu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………………..</t>
    </r>
  </si>
  <si>
    <r>
      <t>z turystyką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…………………….</t>
    </r>
  </si>
  <si>
    <r>
      <t>darowanie zieleni</t>
    </r>
    <r>
      <rPr>
        <sz val="8"/>
        <color indexed="8"/>
        <rFont val="Arial"/>
        <family val="2"/>
        <charset val="238"/>
      </rPr>
      <t xml:space="preserve"> </t>
    </r>
    <r>
      <rPr>
        <vertAlign val="superscript"/>
        <sz val="8"/>
        <color indexed="8"/>
        <rFont val="Arial"/>
        <family val="2"/>
        <charset val="238"/>
      </rPr>
      <t>Δ</t>
    </r>
    <r>
      <rPr>
        <sz val="8"/>
        <color indexed="8"/>
        <rFont val="Arial"/>
        <family val="2"/>
        <charset val="238"/>
      </rPr>
      <t xml:space="preserve">  ……………..</t>
    </r>
  </si>
  <si>
    <r>
      <t xml:space="preserve">TABL. 7.    </t>
    </r>
    <r>
      <rPr>
        <b/>
        <sz val="10"/>
        <color indexed="8"/>
        <rFont val="Arial"/>
        <family val="2"/>
        <charset val="238"/>
      </rPr>
      <t>SPÓŁKI HANDLOWE WEDŁUG RODZAJU KAPITAŁU</t>
    </r>
  </si>
  <si>
    <t>Duże              (50 osób               i więcej)</t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</si>
  <si>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>2</t>
    </r>
    <r>
      <rPr>
        <b/>
        <sz val="8"/>
        <color theme="1"/>
        <rFont val="Arial"/>
        <family val="2"/>
        <charset val="238"/>
      </rPr>
      <t xml:space="preserve"> ………………………….………………</t>
    </r>
  </si>
  <si>
    <r>
      <t xml:space="preserve">TABL. 9.    </t>
    </r>
    <r>
      <rPr>
        <b/>
        <sz val="10"/>
        <color indexed="8"/>
        <rFont val="Arial"/>
        <family val="2"/>
        <charset val="238"/>
      </rPr>
      <t xml:space="preserve">PODMIOTY GOSPODARKI NARODOWEJ WEDŁUG  </t>
    </r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</si>
  <si>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>1</t>
    </r>
    <r>
      <rPr>
        <i/>
        <sz val="8"/>
        <color theme="1"/>
        <rFont val="Arial"/>
        <family val="2"/>
        <charset val="238"/>
      </rPr>
      <t xml:space="preserve"> ………………………..……...</t>
    </r>
  </si>
  <si>
    <r>
      <t>TABL. 10.</t>
    </r>
    <r>
      <rPr>
        <sz val="10"/>
        <color indexed="8"/>
        <rFont val="Arial"/>
        <family val="2"/>
        <charset val="238"/>
      </rPr>
      <t xml:space="preserve">    </t>
    </r>
    <r>
      <rPr>
        <b/>
        <sz val="10"/>
        <color indexed="8"/>
        <rFont val="Arial"/>
        <family val="2"/>
        <charset val="238"/>
      </rPr>
      <t>PODMIOTY GOSPODARKI NARODOWEJ WEDŁUG PODREGIONÓW</t>
    </r>
  </si>
  <si>
    <r>
      <t>TABL. 11.</t>
    </r>
    <r>
      <rPr>
        <sz val="10"/>
        <color indexed="8"/>
        <rFont val="Arial"/>
        <family val="2"/>
        <charset val="238"/>
      </rPr>
      <t xml:space="preserve">    </t>
    </r>
    <r>
      <rPr>
        <b/>
        <sz val="10"/>
        <color indexed="8"/>
        <rFont val="Arial"/>
        <family val="2"/>
        <charset val="238"/>
      </rPr>
      <t xml:space="preserve">PODMIOTY GOSPODARKI NARODOWEJ WEDŁUG </t>
    </r>
  </si>
  <si>
    <r>
      <t>O G Ó Ł E M</t>
    </r>
    <r>
      <rPr>
        <i/>
        <vertAlign val="superscript"/>
        <sz val="9"/>
        <color theme="1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……………………………………………..</t>
    </r>
  </si>
  <si>
    <r>
      <rPr>
        <sz val="10"/>
        <color indexed="8"/>
        <rFont val="Arial"/>
        <family val="2"/>
        <charset val="238"/>
      </rPr>
      <t xml:space="preserve">TABL. 12.  </t>
    </r>
    <r>
      <rPr>
        <b/>
        <sz val="10"/>
        <color indexed="8"/>
        <rFont val="Arial"/>
        <family val="2"/>
        <charset val="238"/>
      </rPr>
      <t xml:space="preserve">  PODMIOTY GOSPODARKI NARODOWEJ WEDŁUG SEKTORÓW WŁASNOŚCI</t>
    </r>
  </si>
  <si>
    <r>
      <t>O G Ó Ł E M</t>
    </r>
    <r>
      <rPr>
        <i/>
        <vertAlign val="superscript"/>
        <sz val="9"/>
        <color theme="1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………………………………………..…….</t>
    </r>
  </si>
  <si>
    <r>
      <t>O G Ó Ł E M</t>
    </r>
    <r>
      <rPr>
        <i/>
        <vertAlign val="superscript"/>
        <sz val="9"/>
        <color theme="1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……………………………………..……….</t>
    </r>
  </si>
  <si>
    <r>
      <rPr>
        <sz val="10"/>
        <color indexed="8"/>
        <rFont val="Arial"/>
        <family val="2"/>
        <charset val="238"/>
      </rPr>
      <t xml:space="preserve">TABL. 13.    </t>
    </r>
    <r>
      <rPr>
        <b/>
        <sz val="10"/>
        <color indexed="8"/>
        <rFont val="Arial"/>
        <family val="2"/>
        <charset val="238"/>
      </rPr>
      <t>PODMIOTY GOSPODARKI NARODOWEJ WEDŁUG FORM ORGANIZACYJNO-PRAWNYCH</t>
    </r>
  </si>
  <si>
    <r>
      <rPr>
        <sz val="10"/>
        <color indexed="8"/>
        <rFont val="Arial"/>
        <family val="2"/>
        <charset val="238"/>
      </rPr>
      <t xml:space="preserve">TABL. 14.    </t>
    </r>
    <r>
      <rPr>
        <b/>
        <sz val="10"/>
        <color indexed="8"/>
        <rFont val="Arial"/>
        <family val="2"/>
        <charset val="238"/>
      </rPr>
      <t xml:space="preserve">PODMIOTY GOSPODARKI NARODOWEJ WEDŁUG WYBRANYCH SEKCJI ORAZ PODREGIONÓW, POWIATÓW I GMIN </t>
    </r>
  </si>
  <si>
    <r>
      <t>zakwatero-       wanie                     i gastronomia</t>
    </r>
    <r>
      <rPr>
        <vertAlign val="superscript"/>
        <sz val="8"/>
        <color theme="1"/>
        <rFont val="Arial"/>
        <family val="2"/>
        <charset val="238"/>
      </rPr>
      <t>Δ</t>
    </r>
  </si>
  <si>
    <r>
      <t>zakwatero-         wanie                     i gastronomia</t>
    </r>
    <r>
      <rPr>
        <vertAlign val="superscript"/>
        <sz val="8"/>
        <color theme="1"/>
        <rFont val="Arial"/>
        <family val="2"/>
        <charset val="238"/>
      </rPr>
      <t>Δ</t>
    </r>
  </si>
  <si>
    <r>
      <rPr>
        <sz val="10"/>
        <color indexed="8"/>
        <rFont val="Arial"/>
        <family val="2"/>
        <charset val="238"/>
      </rPr>
      <t xml:space="preserve">TABL. 15.    </t>
    </r>
    <r>
      <rPr>
        <b/>
        <sz val="10"/>
        <color indexed="8"/>
        <rFont val="Arial"/>
        <family val="2"/>
        <charset val="238"/>
      </rPr>
      <t xml:space="preserve">OSOBY FIZYCZNE PROWADZĄCE DZIAŁALNOŚĆ GOSPODARCZĄ WEDŁUG WYBRANYCH SEKCJI ORAZ PODREGIONÓW, POWIATÓW I GMIN </t>
    </r>
  </si>
  <si>
    <r>
      <rPr>
        <sz val="10"/>
        <color indexed="8"/>
        <rFont val="Arial"/>
        <family val="2"/>
        <charset val="238"/>
      </rPr>
      <t xml:space="preserve">TABL. 17.    </t>
    </r>
    <r>
      <rPr>
        <b/>
        <sz val="10"/>
        <color indexed="8"/>
        <rFont val="Arial"/>
        <family val="2"/>
        <charset val="238"/>
      </rPr>
      <t xml:space="preserve">PODMIOTY GOSPODARKI NARODOWEJ WYREJESTROWANE </t>
    </r>
  </si>
  <si>
    <r>
      <rPr>
        <sz val="10"/>
        <color indexed="8"/>
        <rFont val="Arial"/>
        <family val="2"/>
        <charset val="238"/>
      </rPr>
      <t xml:space="preserve">TABL. 16.    </t>
    </r>
    <r>
      <rPr>
        <b/>
        <sz val="10"/>
        <color indexed="8"/>
        <rFont val="Arial"/>
        <family val="2"/>
        <charset val="238"/>
      </rPr>
      <t xml:space="preserve">PODMIOTY GOSPODARKI NARODOWEJ NOWO ZAREJESTROWANE </t>
    </r>
  </si>
  <si>
    <r>
      <rPr>
        <sz val="10"/>
        <color indexed="8"/>
        <rFont val="Arial"/>
        <family val="2"/>
        <charset val="238"/>
      </rPr>
      <t xml:space="preserve">TABL. 18.    </t>
    </r>
    <r>
      <rPr>
        <b/>
        <sz val="10"/>
        <color indexed="8"/>
        <rFont val="Arial"/>
        <family val="2"/>
        <charset val="238"/>
      </rPr>
      <t xml:space="preserve">PODMIOTY GOSPODARKI NARODOWEJ Z ZAWIESZONĄ DZIAŁALNOŚCIĄ  </t>
    </r>
  </si>
  <si>
    <r>
      <t>O G Ó Ł E M</t>
    </r>
    <r>
      <rPr>
        <i/>
        <vertAlign val="superscript"/>
        <sz val="8"/>
        <color theme="1"/>
        <rFont val="Arial"/>
        <family val="2"/>
        <charset val="238"/>
      </rPr>
      <t xml:space="preserve"> 1</t>
    </r>
    <r>
      <rPr>
        <sz val="8"/>
        <color indexed="8"/>
        <rFont val="Arial"/>
        <family val="2"/>
        <charset val="238"/>
      </rPr>
      <t xml:space="preserve"> ………………....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</si>
</sst>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@*."/>
    <numFmt numFmtId="165" formatCode="0.0"/>
  </numFmts>
  <fonts count="44" x14ac:knownFonts="1">
    <font>
      <sz val="11"/>
      <color theme="1"/>
      <name val="Calibri"/>
      <family val="2"/>
      <scheme val="minor"/>
    </font>
    <font>
      <b/>
      <u/>
      <sz val="10"/>
      <color rgb="FFF7EDE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i/>
      <sz val="8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i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scheme val="minor"/>
    </font>
    <font>
      <sz val="7"/>
      <color indexed="8"/>
      <name val="Arial"/>
      <family val="2"/>
      <charset val="238"/>
    </font>
    <font>
      <i/>
      <sz val="7"/>
      <color indexed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vertAlign val="superscript"/>
      <sz val="8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sz val="8"/>
      <color rgb="FF4D4D4D"/>
      <name val="Arial"/>
      <family val="2"/>
      <charset val="238"/>
    </font>
    <font>
      <b/>
      <sz val="8"/>
      <color rgb="FF4D4D4D"/>
      <name val="Arial"/>
      <family val="2"/>
      <charset val="238"/>
    </font>
    <font>
      <b/>
      <sz val="8"/>
      <color rgb="FF4D4D4D"/>
      <name val="Myriad Pro"/>
      <family val="2"/>
    </font>
    <font>
      <sz val="8"/>
      <color theme="1"/>
      <name val="Myriad Pro"/>
      <family val="2"/>
    </font>
    <font>
      <sz val="8"/>
      <color rgb="FF4D4D4D"/>
      <name val="Myriad Pro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Myriad Pro"/>
      <family val="2"/>
    </font>
    <font>
      <b/>
      <sz val="11"/>
      <color theme="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1"/>
      <color rgb="FFFFFFFF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A585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D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rgb="FFCCD2E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9" fontId="1" fillId="2" borderId="0" applyFill="0" applyAlignment="0"/>
    <xf numFmtId="0" fontId="26" fillId="0" borderId="0" applyNumberFormat="0" applyFill="0" applyBorder="0" applyAlignment="0" applyProtection="0"/>
    <xf numFmtId="0" fontId="35" fillId="0" borderId="0"/>
  </cellStyleXfs>
  <cellXfs count="380">
    <xf numFmtId="0" fontId="0" fillId="0" borderId="0" xfId="0"/>
    <xf numFmtId="0" fontId="2" fillId="3" borderId="0" xfId="0" applyFont="1" applyFill="1" applyAlignment="1"/>
    <xf numFmtId="0" fontId="2" fillId="3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 indent="7"/>
    </xf>
    <xf numFmtId="0" fontId="2" fillId="3" borderId="0" xfId="0" applyFont="1" applyFill="1" applyBorder="1"/>
    <xf numFmtId="0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5" fillId="3" borderId="5" xfId="0" applyFont="1" applyFill="1" applyBorder="1" applyAlignment="1">
      <alignment horizontal="right" wrapText="1" indent="1"/>
    </xf>
    <xf numFmtId="0" fontId="5" fillId="3" borderId="4" xfId="0" applyFont="1" applyFill="1" applyBorder="1" applyAlignment="1">
      <alignment horizontal="right" wrapText="1" indent="1"/>
    </xf>
    <xf numFmtId="0" fontId="5" fillId="3" borderId="3" xfId="0" applyFont="1" applyFill="1" applyBorder="1" applyAlignment="1">
      <alignment horizontal="right" wrapText="1" indent="1"/>
    </xf>
    <xf numFmtId="0" fontId="5" fillId="3" borderId="2" xfId="0" applyFont="1" applyFill="1" applyBorder="1" applyAlignment="1">
      <alignment horizontal="right" wrapText="1" indent="1"/>
    </xf>
    <xf numFmtId="49" fontId="5" fillId="3" borderId="5" xfId="0" applyNumberFormat="1" applyFont="1" applyFill="1" applyBorder="1" applyAlignment="1">
      <alignment horizontal="right" wrapText="1" indent="1"/>
    </xf>
    <xf numFmtId="49" fontId="5" fillId="3" borderId="5" xfId="0" applyNumberFormat="1" applyFont="1" applyFill="1" applyBorder="1" applyAlignment="1">
      <alignment horizontal="right" indent="1"/>
    </xf>
    <xf numFmtId="0" fontId="5" fillId="3" borderId="0" xfId="0" applyFont="1" applyFill="1" applyAlignment="1">
      <alignment horizontal="left"/>
    </xf>
    <xf numFmtId="0" fontId="5" fillId="3" borderId="8" xfId="0" applyFont="1" applyFill="1" applyBorder="1" applyAlignment="1">
      <alignment horizontal="right" wrapText="1" indent="1"/>
    </xf>
    <xf numFmtId="0" fontId="5" fillId="3" borderId="7" xfId="0" applyFont="1" applyFill="1" applyBorder="1" applyAlignment="1">
      <alignment horizontal="right" wrapText="1" indent="1"/>
    </xf>
    <xf numFmtId="165" fontId="5" fillId="3" borderId="6" xfId="0" applyNumberFormat="1" applyFont="1" applyFill="1" applyBorder="1" applyAlignment="1">
      <alignment horizontal="right" wrapText="1" indent="1"/>
    </xf>
    <xf numFmtId="0" fontId="5" fillId="3" borderId="6" xfId="0" applyFont="1" applyFill="1" applyBorder="1" applyAlignment="1">
      <alignment horizontal="right" wrapText="1" indent="1"/>
    </xf>
    <xf numFmtId="0" fontId="5" fillId="3" borderId="0" xfId="0" applyFont="1" applyFill="1" applyAlignment="1">
      <alignment horizontal="right" wrapText="1" indent="1"/>
    </xf>
    <xf numFmtId="165" fontId="5" fillId="3" borderId="8" xfId="0" applyNumberFormat="1" applyFont="1" applyFill="1" applyBorder="1" applyAlignment="1">
      <alignment horizontal="right" wrapText="1" indent="1"/>
    </xf>
    <xf numFmtId="0" fontId="5" fillId="3" borderId="8" xfId="0" applyFont="1" applyFill="1" applyBorder="1" applyAlignment="1">
      <alignment horizontal="right" indent="1"/>
    </xf>
    <xf numFmtId="164" fontId="2" fillId="3" borderId="0" xfId="0" applyNumberFormat="1" applyFont="1" applyFill="1" applyAlignment="1">
      <alignment horizontal="left" indent="2"/>
    </xf>
    <xf numFmtId="0" fontId="2" fillId="3" borderId="0" xfId="0" applyFont="1" applyFill="1" applyAlignment="1">
      <alignment horizontal="left" wrapText="1"/>
    </xf>
    <xf numFmtId="0" fontId="2" fillId="3" borderId="8" xfId="0" applyFont="1" applyFill="1" applyBorder="1" applyAlignment="1">
      <alignment horizontal="right" wrapText="1" indent="1"/>
    </xf>
    <xf numFmtId="0" fontId="2" fillId="3" borderId="7" xfId="0" applyFont="1" applyFill="1" applyBorder="1" applyAlignment="1">
      <alignment horizontal="right" wrapText="1" indent="1"/>
    </xf>
    <xf numFmtId="0" fontId="2" fillId="3" borderId="6" xfId="0" applyFont="1" applyFill="1" applyBorder="1" applyAlignment="1">
      <alignment horizontal="right" wrapText="1" indent="1"/>
    </xf>
    <xf numFmtId="0" fontId="2" fillId="3" borderId="0" xfId="0" applyFont="1" applyFill="1" applyAlignment="1">
      <alignment horizontal="right" wrapText="1" indent="1"/>
    </xf>
    <xf numFmtId="0" fontId="2" fillId="3" borderId="8" xfId="0" applyFont="1" applyFill="1" applyBorder="1" applyAlignment="1">
      <alignment horizontal="right" indent="1"/>
    </xf>
    <xf numFmtId="0" fontId="2" fillId="3" borderId="0" xfId="0" applyFont="1" applyFill="1" applyAlignment="1">
      <alignment horizontal="left"/>
    </xf>
    <xf numFmtId="165" fontId="2" fillId="3" borderId="8" xfId="0" applyNumberFormat="1" applyFont="1" applyFill="1" applyBorder="1" applyAlignment="1">
      <alignment horizontal="right" wrapText="1" indent="1"/>
    </xf>
    <xf numFmtId="165" fontId="2" fillId="3" borderId="6" xfId="0" applyNumberFormat="1" applyFont="1" applyFill="1" applyBorder="1" applyAlignment="1">
      <alignment horizontal="right" wrapText="1" indent="1"/>
    </xf>
    <xf numFmtId="165" fontId="2" fillId="3" borderId="0" xfId="0" applyNumberFormat="1" applyFont="1" applyFill="1" applyAlignment="1">
      <alignment horizontal="right" wrapText="1" indent="1"/>
    </xf>
    <xf numFmtId="0" fontId="2" fillId="3" borderId="0" xfId="0" applyFont="1" applyFill="1" applyAlignment="1">
      <alignment horizontal="left" indent="1"/>
    </xf>
    <xf numFmtId="1" fontId="2" fillId="3" borderId="8" xfId="0" applyNumberFormat="1" applyFont="1" applyFill="1" applyBorder="1" applyAlignment="1">
      <alignment horizontal="right" wrapText="1" indent="1"/>
    </xf>
    <xf numFmtId="1" fontId="2" fillId="3" borderId="7" xfId="0" applyNumberFormat="1" applyFont="1" applyFill="1" applyBorder="1" applyAlignment="1">
      <alignment horizontal="right" wrapText="1" indent="1"/>
    </xf>
    <xf numFmtId="1" fontId="2" fillId="3" borderId="6" xfId="0" applyNumberFormat="1" applyFont="1" applyFill="1" applyBorder="1" applyAlignment="1">
      <alignment horizontal="right" wrapText="1" indent="1"/>
    </xf>
    <xf numFmtId="1" fontId="2" fillId="3" borderId="0" xfId="0" applyNumberFormat="1" applyFont="1" applyFill="1" applyAlignment="1">
      <alignment horizontal="right" wrapText="1" indent="1"/>
    </xf>
    <xf numFmtId="164" fontId="2" fillId="3" borderId="0" xfId="0" applyNumberFormat="1" applyFont="1" applyFill="1" applyAlignment="1">
      <alignment horizontal="left"/>
    </xf>
    <xf numFmtId="165" fontId="2" fillId="3" borderId="7" xfId="0" applyNumberFormat="1" applyFont="1" applyFill="1" applyBorder="1" applyAlignment="1">
      <alignment horizontal="right" wrapText="1" indent="1"/>
    </xf>
    <xf numFmtId="0" fontId="2" fillId="3" borderId="8" xfId="0" applyFont="1" applyFill="1" applyBorder="1" applyAlignment="1">
      <alignment horizontal="left" indent="1"/>
    </xf>
    <xf numFmtId="164" fontId="2" fillId="3" borderId="0" xfId="0" applyNumberFormat="1" applyFont="1" applyFill="1" applyAlignment="1">
      <alignment horizontal="left" indent="1"/>
    </xf>
    <xf numFmtId="165" fontId="2" fillId="3" borderId="8" xfId="0" applyNumberFormat="1" applyFont="1" applyFill="1" applyBorder="1" applyAlignment="1">
      <alignment horizontal="right" indent="1"/>
    </xf>
    <xf numFmtId="0" fontId="2" fillId="3" borderId="8" xfId="0" applyFont="1" applyFill="1" applyBorder="1" applyAlignment="1">
      <alignment horizontal="right" vertical="center" wrapText="1" indent="1"/>
    </xf>
    <xf numFmtId="0" fontId="2" fillId="3" borderId="7" xfId="0" applyFont="1" applyFill="1" applyBorder="1" applyAlignment="1">
      <alignment horizontal="right" vertical="center" wrapText="1" indent="1"/>
    </xf>
    <xf numFmtId="0" fontId="2" fillId="3" borderId="6" xfId="0" applyFont="1" applyFill="1" applyBorder="1" applyAlignment="1">
      <alignment horizontal="right" vertical="center" wrapText="1" indent="1"/>
    </xf>
    <xf numFmtId="0" fontId="2" fillId="3" borderId="0" xfId="0" applyFont="1" applyFill="1" applyAlignment="1">
      <alignment horizontal="right" vertical="center" wrapText="1" indent="1"/>
    </xf>
    <xf numFmtId="0" fontId="7" fillId="3" borderId="0" xfId="0" applyFont="1" applyFill="1" applyAlignment="1">
      <alignment horizontal="justify" vertical="center"/>
    </xf>
    <xf numFmtId="0" fontId="37" fillId="4" borderId="0" xfId="2" applyFont="1" applyFill="1" applyAlignment="1">
      <alignment horizontal="center" vertical="center"/>
    </xf>
    <xf numFmtId="0" fontId="2" fillId="5" borderId="0" xfId="0" applyFont="1" applyFill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indent="8"/>
    </xf>
    <xf numFmtId="0" fontId="5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 wrapText="1"/>
    </xf>
    <xf numFmtId="0" fontId="2" fillId="5" borderId="7" xfId="0" applyNumberFormat="1" applyFont="1" applyFill="1" applyBorder="1" applyAlignment="1">
      <alignment horizontal="right" wrapText="1" indent="1"/>
    </xf>
    <xf numFmtId="0" fontId="2" fillId="5" borderId="7" xfId="0" applyFont="1" applyFill="1" applyBorder="1" applyAlignment="1">
      <alignment horizontal="right" wrapText="1" indent="1"/>
    </xf>
    <xf numFmtId="0" fontId="2" fillId="5" borderId="8" xfId="0" applyFont="1" applyFill="1" applyBorder="1" applyAlignment="1">
      <alignment horizontal="right" wrapText="1" indent="1"/>
    </xf>
    <xf numFmtId="0" fontId="5" fillId="5" borderId="0" xfId="0" applyFont="1" applyFill="1" applyAlignment="1">
      <alignment horizontal="left"/>
    </xf>
    <xf numFmtId="0" fontId="5" fillId="5" borderId="0" xfId="0" applyFont="1" applyFill="1" applyAlignment="1">
      <alignment horizontal="left" wrapText="1"/>
    </xf>
    <xf numFmtId="0" fontId="5" fillId="5" borderId="7" xfId="0" applyNumberFormat="1" applyFont="1" applyFill="1" applyBorder="1" applyAlignment="1">
      <alignment horizontal="right" wrapText="1" indent="1"/>
    </xf>
    <xf numFmtId="0" fontId="5" fillId="5" borderId="7" xfId="0" applyFont="1" applyFill="1" applyBorder="1" applyAlignment="1">
      <alignment horizontal="right" wrapText="1" indent="1"/>
    </xf>
    <xf numFmtId="0" fontId="5" fillId="5" borderId="8" xfId="0" applyFont="1" applyFill="1" applyBorder="1" applyAlignment="1">
      <alignment horizontal="right" wrapText="1" indent="1"/>
    </xf>
    <xf numFmtId="165" fontId="5" fillId="5" borderId="7" xfId="0" applyNumberFormat="1" applyFont="1" applyFill="1" applyBorder="1" applyAlignment="1">
      <alignment horizontal="right" wrapText="1" indent="1"/>
    </xf>
    <xf numFmtId="165" fontId="5" fillId="5" borderId="8" xfId="0" applyNumberFormat="1" applyFont="1" applyFill="1" applyBorder="1" applyAlignment="1">
      <alignment horizontal="right" wrapText="1" indent="1"/>
    </xf>
    <xf numFmtId="164" fontId="5" fillId="5" borderId="0" xfId="0" applyNumberFormat="1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left" indent="1"/>
    </xf>
    <xf numFmtId="164" fontId="2" fillId="5" borderId="0" xfId="0" applyNumberFormat="1" applyFont="1" applyFill="1" applyAlignment="1">
      <alignment horizontal="left"/>
    </xf>
    <xf numFmtId="164" fontId="2" fillId="5" borderId="0" xfId="0" applyNumberFormat="1" applyFont="1" applyFill="1" applyAlignment="1">
      <alignment horizontal="left" indent="1"/>
    </xf>
    <xf numFmtId="0" fontId="2" fillId="5" borderId="6" xfId="0" applyFont="1" applyFill="1" applyBorder="1" applyAlignment="1">
      <alignment horizontal="right" vertical="center" wrapText="1" indent="1"/>
    </xf>
    <xf numFmtId="0" fontId="2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indent="1"/>
    </xf>
    <xf numFmtId="0" fontId="5" fillId="5" borderId="0" xfId="0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left"/>
    </xf>
    <xf numFmtId="0" fontId="2" fillId="5" borderId="6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right" vertical="center" wrapText="1" indent="1"/>
    </xf>
    <xf numFmtId="0" fontId="2" fillId="5" borderId="0" xfId="0" applyFont="1" applyFill="1" applyBorder="1"/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2" fillId="5" borderId="0" xfId="0" applyFont="1" applyFill="1" applyBorder="1" applyAlignment="1"/>
    <xf numFmtId="0" fontId="2" fillId="3" borderId="0" xfId="0" applyFont="1" applyFill="1" applyBorder="1" applyAlignment="1"/>
    <xf numFmtId="0" fontId="2" fillId="5" borderId="0" xfId="0" applyFont="1" applyFill="1" applyAlignment="1"/>
    <xf numFmtId="0" fontId="2" fillId="5" borderId="0" xfId="0" applyFont="1" applyFill="1"/>
    <xf numFmtId="0" fontId="2" fillId="5" borderId="0" xfId="0" applyFont="1" applyFill="1"/>
    <xf numFmtId="0" fontId="10" fillId="5" borderId="0" xfId="0" applyFont="1" applyFill="1"/>
    <xf numFmtId="0" fontId="2" fillId="5" borderId="0" xfId="0" applyFont="1" applyFill="1" applyAlignment="1"/>
    <xf numFmtId="164" fontId="5" fillId="5" borderId="2" xfId="0" applyNumberFormat="1" applyFont="1" applyFill="1" applyBorder="1" applyAlignment="1">
      <alignment horizontal="left"/>
    </xf>
    <xf numFmtId="165" fontId="5" fillId="5" borderId="4" xfId="0" applyNumberFormat="1" applyFont="1" applyFill="1" applyBorder="1" applyAlignment="1">
      <alignment horizontal="right" wrapText="1" indent="1"/>
    </xf>
    <xf numFmtId="165" fontId="14" fillId="5" borderId="3" xfId="0" applyNumberFormat="1" applyFont="1" applyFill="1" applyBorder="1" applyAlignment="1">
      <alignment horizontal="right" wrapText="1" indent="1"/>
    </xf>
    <xf numFmtId="165" fontId="14" fillId="5" borderId="2" xfId="0" applyNumberFormat="1" applyFont="1" applyFill="1" applyBorder="1" applyAlignment="1">
      <alignment horizontal="right" wrapText="1" indent="1"/>
    </xf>
    <xf numFmtId="165" fontId="2" fillId="5" borderId="7" xfId="0" applyNumberFormat="1" applyFont="1" applyFill="1" applyBorder="1" applyAlignment="1">
      <alignment horizontal="right" wrapText="1" indent="1"/>
    </xf>
    <xf numFmtId="165" fontId="12" fillId="5" borderId="6" xfId="0" applyNumberFormat="1" applyFont="1" applyFill="1" applyBorder="1" applyAlignment="1">
      <alignment horizontal="right" wrapText="1" indent="1"/>
    </xf>
    <xf numFmtId="165" fontId="12" fillId="5" borderId="0" xfId="0" applyNumberFormat="1" applyFont="1" applyFill="1" applyAlignment="1">
      <alignment horizontal="right" wrapText="1" indent="1"/>
    </xf>
    <xf numFmtId="165" fontId="2" fillId="5" borderId="6" xfId="0" applyNumberFormat="1" applyFont="1" applyFill="1" applyBorder="1" applyAlignment="1">
      <alignment horizontal="right" wrapText="1" indent="1"/>
    </xf>
    <xf numFmtId="165" fontId="2" fillId="5" borderId="0" xfId="0" applyNumberFormat="1" applyFont="1" applyFill="1" applyAlignment="1">
      <alignment horizontal="right" wrapText="1" indent="1"/>
    </xf>
    <xf numFmtId="165" fontId="2" fillId="5" borderId="8" xfId="0" applyNumberFormat="1" applyFont="1" applyFill="1" applyBorder="1" applyAlignment="1">
      <alignment horizontal="right" wrapText="1" indent="1"/>
    </xf>
    <xf numFmtId="0" fontId="2" fillId="5" borderId="0" xfId="0" applyFont="1" applyFill="1" applyBorder="1" applyAlignment="1">
      <alignment horizontal="right" wrapText="1" indent="1"/>
    </xf>
    <xf numFmtId="0" fontId="2" fillId="5" borderId="6" xfId="0" applyFont="1" applyFill="1" applyBorder="1" applyAlignment="1">
      <alignment horizontal="right" wrapText="1" indent="1"/>
    </xf>
    <xf numFmtId="0" fontId="40" fillId="4" borderId="0" xfId="2" applyFont="1" applyFill="1" applyAlignment="1">
      <alignment horizontal="center" vertical="center"/>
    </xf>
    <xf numFmtId="0" fontId="5" fillId="5" borderId="2" xfId="0" applyNumberFormat="1" applyFont="1" applyFill="1" applyBorder="1" applyAlignment="1">
      <alignment horizontal="left"/>
    </xf>
    <xf numFmtId="165" fontId="5" fillId="5" borderId="6" xfId="0" applyNumberFormat="1" applyFont="1" applyFill="1" applyBorder="1" applyAlignment="1">
      <alignment horizontal="right" wrapText="1" indent="1"/>
    </xf>
    <xf numFmtId="165" fontId="5" fillId="5" borderId="0" xfId="0" applyNumberFormat="1" applyFont="1" applyFill="1" applyAlignment="1">
      <alignment horizontal="right" wrapText="1" indent="1"/>
    </xf>
    <xf numFmtId="165" fontId="12" fillId="5" borderId="7" xfId="0" applyNumberFormat="1" applyFont="1" applyFill="1" applyBorder="1" applyAlignment="1">
      <alignment horizontal="right" wrapText="1" indent="1"/>
    </xf>
    <xf numFmtId="0" fontId="2" fillId="5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right" vertical="center" wrapText="1" indent="1"/>
    </xf>
    <xf numFmtId="0" fontId="5" fillId="5" borderId="0" xfId="0" applyNumberFormat="1" applyFont="1" applyFill="1" applyAlignment="1"/>
    <xf numFmtId="0" fontId="2" fillId="5" borderId="4" xfId="0" applyFont="1" applyFill="1" applyBorder="1" applyAlignment="1">
      <alignment horizontal="right" vertical="center" wrapText="1" indent="1"/>
    </xf>
    <xf numFmtId="0" fontId="2" fillId="5" borderId="3" xfId="0" applyFont="1" applyFill="1" applyBorder="1" applyAlignment="1">
      <alignment horizontal="right" vertical="center" wrapText="1" indent="1"/>
    </xf>
    <xf numFmtId="0" fontId="5" fillId="5" borderId="0" xfId="0" applyFont="1" applyFill="1" applyAlignment="1"/>
    <xf numFmtId="0" fontId="5" fillId="5" borderId="7" xfId="0" applyFont="1" applyFill="1" applyBorder="1" applyAlignment="1">
      <alignment horizontal="right" vertical="center" wrapText="1" indent="1"/>
    </xf>
    <xf numFmtId="0" fontId="5" fillId="5" borderId="6" xfId="0" applyFont="1" applyFill="1" applyBorder="1" applyAlignment="1">
      <alignment horizontal="right" vertical="center" wrapText="1" indent="1"/>
    </xf>
    <xf numFmtId="0" fontId="5" fillId="5" borderId="0" xfId="0" applyFont="1" applyFill="1" applyAlignment="1">
      <alignment horizontal="right" vertical="center" wrapText="1" indent="1"/>
    </xf>
    <xf numFmtId="165" fontId="5" fillId="5" borderId="7" xfId="0" applyNumberFormat="1" applyFont="1" applyFill="1" applyBorder="1" applyAlignment="1">
      <alignment horizontal="right" vertical="center" wrapText="1" indent="1"/>
    </xf>
    <xf numFmtId="165" fontId="5" fillId="5" borderId="6" xfId="0" applyNumberFormat="1" applyFont="1" applyFill="1" applyBorder="1" applyAlignment="1">
      <alignment horizontal="right" vertical="center" wrapText="1" indent="1"/>
    </xf>
    <xf numFmtId="165" fontId="5" fillId="5" borderId="0" xfId="0" applyNumberFormat="1" applyFont="1" applyFill="1" applyAlignment="1">
      <alignment horizontal="right" vertical="center" wrapText="1" indent="1"/>
    </xf>
    <xf numFmtId="0" fontId="2" fillId="5" borderId="7" xfId="0" applyFont="1" applyFill="1" applyBorder="1" applyAlignment="1">
      <alignment horizontal="right" vertical="center" wrapText="1" indent="1"/>
    </xf>
    <xf numFmtId="0" fontId="2" fillId="5" borderId="0" xfId="0" applyFont="1" applyFill="1" applyAlignment="1">
      <alignment horizontal="right" vertical="center" wrapText="1" indent="1"/>
    </xf>
    <xf numFmtId="0" fontId="2" fillId="5" borderId="8" xfId="0" applyFont="1" applyFill="1" applyBorder="1" applyAlignment="1">
      <alignment horizontal="right" vertical="center" wrapText="1" indent="1"/>
    </xf>
    <xf numFmtId="164" fontId="2" fillId="5" borderId="0" xfId="0" applyNumberFormat="1" applyFont="1" applyFill="1" applyAlignment="1"/>
    <xf numFmtId="0" fontId="32" fillId="5" borderId="7" xfId="0" applyFont="1" applyFill="1" applyBorder="1" applyAlignment="1">
      <alignment horizontal="right" vertical="center" wrapText="1" indent="1"/>
    </xf>
    <xf numFmtId="0" fontId="32" fillId="5" borderId="6" xfId="0" applyFont="1" applyFill="1" applyBorder="1" applyAlignment="1">
      <alignment horizontal="right" vertical="center" wrapText="1" indent="1"/>
    </xf>
    <xf numFmtId="165" fontId="32" fillId="5" borderId="6" xfId="0" applyNumberFormat="1" applyFont="1" applyFill="1" applyBorder="1" applyAlignment="1">
      <alignment horizontal="right" vertical="center" wrapText="1" indent="1"/>
    </xf>
    <xf numFmtId="0" fontId="32" fillId="5" borderId="0" xfId="0" applyFont="1" applyFill="1" applyAlignment="1">
      <alignment horizontal="right" vertical="center" wrapText="1" indent="1"/>
    </xf>
    <xf numFmtId="165" fontId="2" fillId="5" borderId="7" xfId="0" applyNumberFormat="1" applyFont="1" applyFill="1" applyBorder="1" applyAlignment="1">
      <alignment horizontal="right" vertical="center" wrapText="1" indent="1"/>
    </xf>
    <xf numFmtId="165" fontId="2" fillId="5" borderId="6" xfId="0" applyNumberFormat="1" applyFont="1" applyFill="1" applyBorder="1" applyAlignment="1">
      <alignment horizontal="right" vertical="center" wrapText="1" indent="1"/>
    </xf>
    <xf numFmtId="165" fontId="2" fillId="5" borderId="0" xfId="0" applyNumberFormat="1" applyFont="1" applyFill="1" applyAlignment="1">
      <alignment horizontal="right" vertical="center" wrapText="1" indent="1"/>
    </xf>
    <xf numFmtId="1" fontId="2" fillId="5" borderId="7" xfId="0" applyNumberFormat="1" applyFont="1" applyFill="1" applyBorder="1" applyAlignment="1">
      <alignment horizontal="right" wrapText="1" indent="1"/>
    </xf>
    <xf numFmtId="1" fontId="2" fillId="5" borderId="6" xfId="0" applyNumberFormat="1" applyFont="1" applyFill="1" applyBorder="1" applyAlignment="1">
      <alignment horizontal="right" wrapText="1" indent="1"/>
    </xf>
    <xf numFmtId="1" fontId="2" fillId="5" borderId="0" xfId="0" applyNumberFormat="1" applyFont="1" applyFill="1" applyAlignment="1">
      <alignment horizontal="right" wrapText="1" indent="1"/>
    </xf>
    <xf numFmtId="1" fontId="2" fillId="5" borderId="8" xfId="0" applyNumberFormat="1" applyFont="1" applyFill="1" applyBorder="1" applyAlignment="1">
      <alignment horizontal="right" wrapText="1" indent="1"/>
    </xf>
    <xf numFmtId="0" fontId="2" fillId="5" borderId="6" xfId="0" applyFont="1" applyFill="1" applyBorder="1" applyAlignment="1">
      <alignment horizontal="left" wrapText="1"/>
    </xf>
    <xf numFmtId="0" fontId="31" fillId="5" borderId="7" xfId="0" applyFont="1" applyFill="1" applyBorder="1" applyAlignment="1">
      <alignment horizontal="right" vertical="center" wrapText="1" indent="1"/>
    </xf>
    <xf numFmtId="0" fontId="31" fillId="5" borderId="6" xfId="0" applyFont="1" applyFill="1" applyBorder="1" applyAlignment="1">
      <alignment horizontal="right" vertical="center" wrapText="1" indent="1"/>
    </xf>
    <xf numFmtId="0" fontId="31" fillId="5" borderId="0" xfId="0" applyFont="1" applyFill="1" applyAlignment="1">
      <alignment horizontal="right" vertical="center" wrapText="1" indent="1"/>
    </xf>
    <xf numFmtId="165" fontId="31" fillId="5" borderId="7" xfId="0" applyNumberFormat="1" applyFont="1" applyFill="1" applyBorder="1" applyAlignment="1">
      <alignment horizontal="right" vertical="center" wrapText="1" indent="1"/>
    </xf>
    <xf numFmtId="165" fontId="31" fillId="5" borderId="6" xfId="0" applyNumberFormat="1" applyFont="1" applyFill="1" applyBorder="1" applyAlignment="1">
      <alignment horizontal="right" vertical="center" wrapText="1" indent="1"/>
    </xf>
    <xf numFmtId="165" fontId="31" fillId="5" borderId="0" xfId="0" applyNumberFormat="1" applyFont="1" applyFill="1" applyAlignment="1">
      <alignment horizontal="right" vertical="center" wrapText="1" indent="1"/>
    </xf>
    <xf numFmtId="0" fontId="5" fillId="5" borderId="6" xfId="0" applyFont="1" applyFill="1" applyBorder="1" applyAlignment="1">
      <alignment horizontal="left" wrapText="1"/>
    </xf>
    <xf numFmtId="0" fontId="31" fillId="5" borderId="7" xfId="0" applyFont="1" applyFill="1" applyBorder="1" applyAlignment="1">
      <alignment horizontal="right" vertical="center" wrapText="1"/>
    </xf>
    <xf numFmtId="0" fontId="31" fillId="5" borderId="6" xfId="0" applyFont="1" applyFill="1" applyBorder="1" applyAlignment="1">
      <alignment horizontal="right" vertical="center" wrapText="1"/>
    </xf>
    <xf numFmtId="0" fontId="31" fillId="5" borderId="0" xfId="0" applyFont="1" applyFill="1" applyAlignment="1">
      <alignment horizontal="right" vertical="center" wrapText="1"/>
    </xf>
    <xf numFmtId="0" fontId="30" fillId="5" borderId="7" xfId="0" applyFont="1" applyFill="1" applyBorder="1" applyAlignment="1">
      <alignment horizontal="right" vertical="center" wrapText="1" indent="1"/>
    </xf>
    <xf numFmtId="0" fontId="30" fillId="5" borderId="6" xfId="0" applyFont="1" applyFill="1" applyBorder="1" applyAlignment="1">
      <alignment horizontal="right" vertical="center" wrapText="1" indent="1"/>
    </xf>
    <xf numFmtId="0" fontId="30" fillId="5" borderId="0" xfId="0" applyFont="1" applyFill="1" applyAlignment="1">
      <alignment horizontal="right" vertical="center" wrapText="1" indent="1"/>
    </xf>
    <xf numFmtId="164" fontId="5" fillId="5" borderId="0" xfId="0" applyNumberFormat="1" applyFont="1" applyFill="1" applyAlignment="1"/>
    <xf numFmtId="165" fontId="2" fillId="5" borderId="0" xfId="0" applyNumberFormat="1" applyFont="1" applyFill="1"/>
    <xf numFmtId="0" fontId="31" fillId="5" borderId="0" xfId="0" applyFont="1" applyFill="1" applyBorder="1" applyAlignment="1">
      <alignment horizontal="right" vertical="center" wrapText="1" indent="1"/>
    </xf>
    <xf numFmtId="0" fontId="21" fillId="5" borderId="0" xfId="0" applyFont="1" applyFill="1" applyAlignment="1">
      <alignment horizontal="left" wrapText="1"/>
    </xf>
    <xf numFmtId="0" fontId="33" fillId="5" borderId="7" xfId="0" applyFont="1" applyFill="1" applyBorder="1" applyAlignment="1">
      <alignment horizontal="right" vertical="center" wrapText="1" indent="1"/>
    </xf>
    <xf numFmtId="0" fontId="33" fillId="5" borderId="6" xfId="0" applyFont="1" applyFill="1" applyBorder="1" applyAlignment="1">
      <alignment horizontal="right" vertical="center" wrapText="1" indent="1"/>
    </xf>
    <xf numFmtId="0" fontId="33" fillId="5" borderId="0" xfId="0" applyFont="1" applyFill="1" applyBorder="1" applyAlignment="1">
      <alignment horizontal="right" vertical="center" wrapText="1" indent="1"/>
    </xf>
    <xf numFmtId="165" fontId="32" fillId="5" borderId="7" xfId="0" applyNumberFormat="1" applyFont="1" applyFill="1" applyBorder="1" applyAlignment="1">
      <alignment horizontal="right" vertical="center" wrapText="1" indent="1"/>
    </xf>
    <xf numFmtId="165" fontId="32" fillId="5" borderId="0" xfId="0" applyNumberFormat="1" applyFont="1" applyFill="1" applyAlignment="1">
      <alignment horizontal="right" vertical="center" wrapText="1" indent="1"/>
    </xf>
    <xf numFmtId="0" fontId="39" fillId="5" borderId="7" xfId="0" applyFont="1" applyFill="1" applyBorder="1" applyAlignment="1">
      <alignment horizontal="right" vertical="center" wrapText="1" indent="1"/>
    </xf>
    <xf numFmtId="0" fontId="39" fillId="5" borderId="6" xfId="0" applyFont="1" applyFill="1" applyBorder="1" applyAlignment="1">
      <alignment horizontal="right" vertical="center" wrapText="1" indent="1"/>
    </xf>
    <xf numFmtId="0" fontId="30" fillId="5" borderId="0" xfId="0" applyFont="1" applyFill="1" applyBorder="1" applyAlignment="1">
      <alignment horizontal="right" vertical="center" wrapText="1" indent="1"/>
    </xf>
    <xf numFmtId="0" fontId="33" fillId="5" borderId="0" xfId="0" applyFont="1" applyFill="1" applyAlignment="1">
      <alignment horizontal="right" vertical="center" wrapText="1" indent="1"/>
    </xf>
    <xf numFmtId="0" fontId="33" fillId="5" borderId="8" xfId="0" applyFont="1" applyFill="1" applyBorder="1" applyAlignment="1">
      <alignment horizontal="right" vertical="center" wrapText="1" indent="1"/>
    </xf>
    <xf numFmtId="0" fontId="34" fillId="5" borderId="7" xfId="0" applyFont="1" applyFill="1" applyBorder="1" applyAlignment="1">
      <alignment horizontal="right" vertical="center" wrapText="1" indent="1"/>
    </xf>
    <xf numFmtId="0" fontId="34" fillId="5" borderId="6" xfId="0" applyFont="1" applyFill="1" applyBorder="1" applyAlignment="1">
      <alignment horizontal="right" vertical="center" wrapText="1" indent="1"/>
    </xf>
    <xf numFmtId="0" fontId="34" fillId="5" borderId="0" xfId="0" applyFont="1" applyFill="1" applyAlignment="1">
      <alignment horizontal="right" vertical="center" wrapText="1" indent="1"/>
    </xf>
    <xf numFmtId="0" fontId="2" fillId="5" borderId="5" xfId="0" applyFont="1" applyFill="1" applyBorder="1" applyAlignment="1">
      <alignment horizontal="right" vertical="center" wrapText="1" indent="1"/>
    </xf>
    <xf numFmtId="0" fontId="31" fillId="5" borderId="8" xfId="0" applyFont="1" applyFill="1" applyBorder="1" applyAlignment="1">
      <alignment horizontal="right" vertical="center" wrapText="1" indent="1"/>
    </xf>
    <xf numFmtId="165" fontId="31" fillId="5" borderId="8" xfId="0" applyNumberFormat="1" applyFont="1" applyFill="1" applyBorder="1" applyAlignment="1">
      <alignment horizontal="right" vertical="center" wrapText="1" indent="1"/>
    </xf>
    <xf numFmtId="0" fontId="30" fillId="5" borderId="8" xfId="0" applyFont="1" applyFill="1" applyBorder="1" applyAlignment="1">
      <alignment horizontal="right" vertical="center" wrapText="1" indent="1"/>
    </xf>
    <xf numFmtId="0" fontId="2" fillId="5" borderId="0" xfId="0" applyNumberFormat="1" applyFont="1" applyFill="1" applyAlignment="1">
      <alignment horizontal="left" indent="1"/>
    </xf>
    <xf numFmtId="1" fontId="2" fillId="5" borderId="7" xfId="0" applyNumberFormat="1" applyFont="1" applyFill="1" applyBorder="1" applyAlignment="1">
      <alignment horizontal="right" indent="1"/>
    </xf>
    <xf numFmtId="1" fontId="2" fillId="5" borderId="6" xfId="0" applyNumberFormat="1" applyFont="1" applyFill="1" applyBorder="1" applyAlignment="1">
      <alignment horizontal="right" indent="1"/>
    </xf>
    <xf numFmtId="1" fontId="2" fillId="5" borderId="0" xfId="0" applyNumberFormat="1" applyFont="1" applyFill="1" applyAlignment="1">
      <alignment horizontal="right" indent="1"/>
    </xf>
    <xf numFmtId="1" fontId="2" fillId="5" borderId="8" xfId="0" applyNumberFormat="1" applyFont="1" applyFill="1" applyBorder="1" applyAlignment="1">
      <alignment horizontal="right" indent="1"/>
    </xf>
    <xf numFmtId="0" fontId="2" fillId="5" borderId="8" xfId="0" applyFont="1" applyFill="1" applyBorder="1" applyAlignment="1">
      <alignment horizontal="right" indent="1"/>
    </xf>
    <xf numFmtId="0" fontId="5" fillId="5" borderId="0" xfId="0" applyNumberFormat="1" applyFont="1" applyFill="1" applyAlignment="1">
      <alignment horizontal="left" indent="1"/>
    </xf>
    <xf numFmtId="165" fontId="31" fillId="5" borderId="0" xfId="0" applyNumberFormat="1" applyFont="1" applyFill="1" applyBorder="1" applyAlignment="1">
      <alignment horizontal="right" vertical="center" wrapText="1" indent="1"/>
    </xf>
    <xf numFmtId="0" fontId="23" fillId="5" borderId="0" xfId="0" applyFont="1" applyFill="1" applyAlignment="1">
      <alignment horizontal="left"/>
    </xf>
    <xf numFmtId="0" fontId="10" fillId="5" borderId="0" xfId="0" applyFont="1" applyFill="1" applyAlignment="1">
      <alignment horizontal="left" indent="1"/>
    </xf>
    <xf numFmtId="165" fontId="30" fillId="5" borderId="7" xfId="0" applyNumberFormat="1" applyFont="1" applyFill="1" applyBorder="1" applyAlignment="1">
      <alignment horizontal="right" vertical="center" wrapText="1" indent="1"/>
    </xf>
    <xf numFmtId="165" fontId="30" fillId="5" borderId="6" xfId="0" applyNumberFormat="1" applyFont="1" applyFill="1" applyBorder="1" applyAlignment="1">
      <alignment horizontal="right" vertical="center" wrapText="1" indent="1"/>
    </xf>
    <xf numFmtId="165" fontId="30" fillId="5" borderId="0" xfId="0" applyNumberFormat="1" applyFont="1" applyFill="1" applyAlignment="1">
      <alignment horizontal="right" vertical="center" wrapText="1" indent="1"/>
    </xf>
    <xf numFmtId="165" fontId="30" fillId="5" borderId="0" xfId="0" applyNumberFormat="1" applyFont="1" applyFill="1" applyBorder="1" applyAlignment="1">
      <alignment horizontal="right" vertical="center" wrapText="1" indent="1"/>
    </xf>
    <xf numFmtId="0" fontId="12" fillId="5" borderId="7" xfId="0" applyNumberFormat="1" applyFont="1" applyFill="1" applyBorder="1" applyAlignment="1">
      <alignment horizontal="right" wrapText="1" indent="1"/>
    </xf>
    <xf numFmtId="0" fontId="12" fillId="5" borderId="6" xfId="0" applyFont="1" applyFill="1" applyBorder="1" applyAlignment="1">
      <alignment horizontal="right" wrapText="1" indent="1"/>
    </xf>
    <xf numFmtId="0" fontId="12" fillId="5" borderId="0" xfId="0" applyFont="1" applyFill="1" applyAlignment="1">
      <alignment horizontal="right" wrapText="1" indent="1"/>
    </xf>
    <xf numFmtId="0" fontId="14" fillId="5" borderId="7" xfId="0" applyNumberFormat="1" applyFont="1" applyFill="1" applyBorder="1" applyAlignment="1">
      <alignment horizontal="right" wrapText="1" indent="1"/>
    </xf>
    <xf numFmtId="0" fontId="14" fillId="5" borderId="6" xfId="0" applyFont="1" applyFill="1" applyBorder="1" applyAlignment="1">
      <alignment horizontal="right" wrapText="1" indent="1"/>
    </xf>
    <xf numFmtId="0" fontId="14" fillId="5" borderId="0" xfId="0" applyFont="1" applyFill="1" applyAlignment="1">
      <alignment horizontal="right" wrapText="1" indent="1"/>
    </xf>
    <xf numFmtId="165" fontId="14" fillId="5" borderId="7" xfId="0" applyNumberFormat="1" applyFont="1" applyFill="1" applyBorder="1" applyAlignment="1">
      <alignment horizontal="right" wrapText="1" indent="1"/>
    </xf>
    <xf numFmtId="165" fontId="14" fillId="5" borderId="6" xfId="0" applyNumberFormat="1" applyFont="1" applyFill="1" applyBorder="1" applyAlignment="1">
      <alignment horizontal="right" wrapText="1" indent="1"/>
    </xf>
    <xf numFmtId="165" fontId="14" fillId="5" borderId="0" xfId="0" applyNumberFormat="1" applyFont="1" applyFill="1" applyAlignment="1">
      <alignment horizontal="right" wrapText="1" indent="1"/>
    </xf>
    <xf numFmtId="0" fontId="12" fillId="5" borderId="7" xfId="0" applyFont="1" applyFill="1" applyBorder="1" applyAlignment="1">
      <alignment horizontal="right" wrapText="1" indent="1"/>
    </xf>
    <xf numFmtId="0" fontId="2" fillId="5" borderId="0" xfId="0" applyFont="1" applyFill="1" applyAlignment="1">
      <alignment horizontal="left" indent="2"/>
    </xf>
    <xf numFmtId="0" fontId="2" fillId="5" borderId="0" xfId="0" applyFont="1" applyFill="1" applyAlignment="1">
      <alignment horizontal="right" wrapText="1" indent="1"/>
    </xf>
    <xf numFmtId="164" fontId="2" fillId="5" borderId="0" xfId="0" applyNumberFormat="1" applyFont="1" applyFill="1" applyBorder="1" applyAlignment="1">
      <alignment horizontal="left"/>
    </xf>
    <xf numFmtId="0" fontId="2" fillId="5" borderId="0" xfId="0" applyFont="1" applyFill="1" applyAlignment="1">
      <alignment vertical="center" wrapText="1"/>
    </xf>
    <xf numFmtId="0" fontId="12" fillId="5" borderId="4" xfId="0" applyNumberFormat="1" applyFont="1" applyFill="1" applyBorder="1" applyAlignment="1">
      <alignment horizontal="right" wrapText="1" indent="1"/>
    </xf>
    <xf numFmtId="0" fontId="12" fillId="5" borderId="4" xfId="0" applyFont="1" applyFill="1" applyBorder="1" applyAlignment="1">
      <alignment horizontal="right" wrapText="1" indent="1"/>
    </xf>
    <xf numFmtId="0" fontId="12" fillId="5" borderId="5" xfId="0" applyFont="1" applyFill="1" applyBorder="1" applyAlignment="1">
      <alignment horizontal="right" wrapText="1" indent="1"/>
    </xf>
    <xf numFmtId="0" fontId="12" fillId="5" borderId="8" xfId="0" applyFont="1" applyFill="1" applyBorder="1" applyAlignment="1">
      <alignment horizontal="right" wrapText="1" indent="1"/>
    </xf>
    <xf numFmtId="165" fontId="12" fillId="5" borderId="8" xfId="0" applyNumberFormat="1" applyFont="1" applyFill="1" applyBorder="1" applyAlignment="1">
      <alignment horizontal="right" wrapText="1" indent="1"/>
    </xf>
    <xf numFmtId="0" fontId="5" fillId="5" borderId="6" xfId="0" applyFont="1" applyFill="1" applyBorder="1" applyAlignment="1">
      <alignment horizontal="right" wrapText="1" indent="1"/>
    </xf>
    <xf numFmtId="1" fontId="5" fillId="5" borderId="6" xfId="0" applyNumberFormat="1" applyFont="1" applyFill="1" applyBorder="1" applyAlignment="1">
      <alignment horizontal="right" wrapText="1" indent="1"/>
    </xf>
    <xf numFmtId="0" fontId="5" fillId="5" borderId="0" xfId="0" applyFont="1" applyFill="1" applyAlignment="1">
      <alignment horizontal="right" wrapText="1" indent="1"/>
    </xf>
    <xf numFmtId="165" fontId="5" fillId="5" borderId="0" xfId="0" applyNumberFormat="1" applyFont="1" applyFill="1" applyBorder="1" applyAlignment="1">
      <alignment horizontal="right" wrapText="1" indent="1"/>
    </xf>
    <xf numFmtId="164" fontId="2" fillId="5" borderId="0" xfId="0" applyNumberFormat="1" applyFont="1" applyFill="1" applyAlignment="1">
      <alignment horizontal="left" indent="2"/>
    </xf>
    <xf numFmtId="0" fontId="5" fillId="5" borderId="0" xfId="0" applyFont="1" applyFill="1" applyBorder="1"/>
    <xf numFmtId="0" fontId="2" fillId="5" borderId="0" xfId="0" applyFont="1" applyFill="1" applyAlignment="1">
      <alignment vertical="center"/>
    </xf>
    <xf numFmtId="0" fontId="12" fillId="5" borderId="0" xfId="0" applyFont="1" applyFill="1" applyBorder="1" applyAlignment="1">
      <alignment horizontal="right" wrapText="1" indent="1"/>
    </xf>
    <xf numFmtId="0" fontId="2" fillId="5" borderId="4" xfId="0" applyFont="1" applyFill="1" applyBorder="1" applyAlignment="1">
      <alignment horizontal="right" wrapText="1" indent="1"/>
    </xf>
    <xf numFmtId="0" fontId="21" fillId="5" borderId="6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left" wrapText="1"/>
    </xf>
    <xf numFmtId="0" fontId="38" fillId="5" borderId="6" xfId="0" applyFont="1" applyFill="1" applyBorder="1" applyAlignment="1">
      <alignment horizontal="right" wrapText="1" indent="1"/>
    </xf>
    <xf numFmtId="0" fontId="5" fillId="5" borderId="0" xfId="0" applyFont="1" applyFill="1" applyBorder="1" applyAlignment="1">
      <alignment horizontal="right" wrapText="1" indent="1"/>
    </xf>
    <xf numFmtId="165" fontId="38" fillId="5" borderId="7" xfId="0" applyNumberFormat="1" applyFont="1" applyFill="1" applyBorder="1" applyAlignment="1">
      <alignment horizontal="right" wrapText="1" indent="1"/>
    </xf>
    <xf numFmtId="0" fontId="21" fillId="5" borderId="8" xfId="0" applyFont="1" applyFill="1" applyBorder="1" applyAlignment="1">
      <alignment horizontal="right" wrapText="1" indent="1"/>
    </xf>
    <xf numFmtId="0" fontId="2" fillId="5" borderId="0" xfId="0" applyFont="1" applyFill="1" applyBorder="1" applyAlignment="1">
      <alignment horizontal="left" wrapText="1"/>
    </xf>
    <xf numFmtId="0" fontId="21" fillId="5" borderId="7" xfId="0" applyFont="1" applyFill="1" applyBorder="1" applyAlignment="1">
      <alignment horizontal="right" wrapText="1" indent="1"/>
    </xf>
    <xf numFmtId="165" fontId="38" fillId="5" borderId="6" xfId="0" applyNumberFormat="1" applyFont="1" applyFill="1" applyBorder="1" applyAlignment="1">
      <alignment horizontal="right" wrapText="1" indent="1"/>
    </xf>
    <xf numFmtId="0" fontId="21" fillId="5" borderId="0" xfId="0" applyFont="1" applyFill="1" applyBorder="1" applyAlignment="1">
      <alignment horizontal="right" wrapText="1" indent="1"/>
    </xf>
    <xf numFmtId="0" fontId="21" fillId="5" borderId="0" xfId="0" applyFont="1" applyFill="1"/>
    <xf numFmtId="0" fontId="36" fillId="5" borderId="0" xfId="0" applyFont="1" applyFill="1"/>
    <xf numFmtId="0" fontId="5" fillId="5" borderId="0" xfId="0" applyFont="1" applyFill="1" applyAlignment="1">
      <alignment vertical="center"/>
    </xf>
    <xf numFmtId="0" fontId="2" fillId="5" borderId="6" xfId="0" applyNumberFormat="1" applyFont="1" applyFill="1" applyBorder="1" applyAlignment="1">
      <alignment horizontal="right" wrapText="1" indent="1"/>
    </xf>
    <xf numFmtId="0" fontId="5" fillId="5" borderId="6" xfId="0" applyNumberFormat="1" applyFont="1" applyFill="1" applyBorder="1" applyAlignment="1">
      <alignment horizontal="right" wrapText="1" indent="1"/>
    </xf>
    <xf numFmtId="0" fontId="2" fillId="5" borderId="6" xfId="0" applyFont="1" applyFill="1" applyBorder="1" applyAlignment="1">
      <alignment horizontal="right" indent="1"/>
    </xf>
    <xf numFmtId="0" fontId="2" fillId="5" borderId="0" xfId="0" applyFont="1" applyFill="1" applyAlignment="1">
      <alignment horizontal="right" indent="1"/>
    </xf>
    <xf numFmtId="165" fontId="2" fillId="5" borderId="0" xfId="0" applyNumberFormat="1" applyFont="1" applyFill="1" applyBorder="1"/>
    <xf numFmtId="165" fontId="21" fillId="5" borderId="6" xfId="0" applyNumberFormat="1" applyFont="1" applyFill="1" applyBorder="1" applyAlignment="1">
      <alignment horizontal="right" wrapText="1" indent="1"/>
    </xf>
    <xf numFmtId="165" fontId="21" fillId="5" borderId="0" xfId="0" applyNumberFormat="1" applyFont="1" applyFill="1" applyBorder="1" applyAlignment="1">
      <alignment horizontal="right" wrapText="1" indent="1"/>
    </xf>
    <xf numFmtId="0" fontId="2" fillId="5" borderId="0" xfId="0" applyNumberFormat="1" applyFont="1" applyFill="1"/>
    <xf numFmtId="0" fontId="2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41" fillId="4" borderId="0" xfId="2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1" fillId="7" borderId="15" xfId="0" applyFont="1" applyFill="1" applyBorder="1" applyAlignment="1">
      <alignment horizontal="center" vertical="center" wrapText="1"/>
    </xf>
    <xf numFmtId="0" fontId="2" fillId="5" borderId="0" xfId="0" applyFont="1" applyFill="1"/>
    <xf numFmtId="0" fontId="10" fillId="5" borderId="0" xfId="0" applyFont="1" applyFill="1"/>
    <xf numFmtId="0" fontId="12" fillId="5" borderId="7" xfId="0" applyFont="1" applyFill="1" applyBorder="1" applyAlignment="1">
      <alignment horizontal="right" indent="1"/>
    </xf>
    <xf numFmtId="0" fontId="12" fillId="5" borderId="6" xfId="0" applyFont="1" applyFill="1" applyBorder="1" applyAlignment="1">
      <alignment horizontal="right" indent="1"/>
    </xf>
    <xf numFmtId="0" fontId="12" fillId="5" borderId="0" xfId="0" applyFont="1" applyFill="1" applyAlignment="1">
      <alignment horizontal="right" indent="1"/>
    </xf>
    <xf numFmtId="0" fontId="2" fillId="5" borderId="7" xfId="0" applyFont="1" applyFill="1" applyBorder="1" applyAlignment="1">
      <alignment horizontal="right" indent="1"/>
    </xf>
    <xf numFmtId="0" fontId="0" fillId="5" borderId="0" xfId="0" applyFill="1"/>
    <xf numFmtId="0" fontId="12" fillId="5" borderId="7" xfId="0" applyNumberFormat="1" applyFont="1" applyFill="1" applyBorder="1" applyAlignment="1">
      <alignment horizontal="right" indent="1"/>
    </xf>
    <xf numFmtId="0" fontId="5" fillId="5" borderId="0" xfId="0" applyFont="1" applyFill="1" applyAlignment="1">
      <alignment horizontal="left" vertical="top"/>
    </xf>
    <xf numFmtId="0" fontId="14" fillId="5" borderId="7" xfId="0" applyNumberFormat="1" applyFont="1" applyFill="1" applyBorder="1" applyAlignment="1">
      <alignment horizontal="right" indent="1"/>
    </xf>
    <xf numFmtId="0" fontId="14" fillId="5" borderId="6" xfId="0" applyFont="1" applyFill="1" applyBorder="1" applyAlignment="1">
      <alignment horizontal="right" indent="1"/>
    </xf>
    <xf numFmtId="0" fontId="14" fillId="5" borderId="0" xfId="0" applyFont="1" applyFill="1" applyAlignment="1">
      <alignment horizontal="right" indent="1"/>
    </xf>
    <xf numFmtId="165" fontId="14" fillId="5" borderId="7" xfId="0" applyNumberFormat="1" applyFont="1" applyFill="1" applyBorder="1" applyAlignment="1">
      <alignment horizontal="right" indent="1"/>
    </xf>
    <xf numFmtId="165" fontId="14" fillId="5" borderId="6" xfId="0" applyNumberFormat="1" applyFont="1" applyFill="1" applyBorder="1" applyAlignment="1">
      <alignment horizontal="right" indent="1"/>
    </xf>
    <xf numFmtId="165" fontId="14" fillId="5" borderId="0" xfId="0" applyNumberFormat="1" applyFont="1" applyFill="1" applyAlignment="1">
      <alignment horizontal="right" indent="1"/>
    </xf>
    <xf numFmtId="0" fontId="14" fillId="5" borderId="7" xfId="0" applyFont="1" applyFill="1" applyBorder="1" applyAlignment="1">
      <alignment horizontal="right" indent="1"/>
    </xf>
    <xf numFmtId="0" fontId="2" fillId="5" borderId="0" xfId="0" applyFont="1" applyFill="1" applyAlignment="1">
      <alignment horizontal="left" vertical="top"/>
    </xf>
    <xf numFmtId="0" fontId="0" fillId="5" borderId="0" xfId="0" applyFill="1" applyAlignment="1">
      <alignment horizontal="left"/>
    </xf>
    <xf numFmtId="0" fontId="12" fillId="5" borderId="0" xfId="0" applyFont="1" applyFill="1" applyBorder="1" applyAlignment="1">
      <alignment horizontal="right" indent="1"/>
    </xf>
    <xf numFmtId="0" fontId="0" fillId="5" borderId="0" xfId="0" applyFill="1" applyBorder="1"/>
    <xf numFmtId="0" fontId="5" fillId="5" borderId="0" xfId="0" applyFont="1" applyFill="1" applyAlignment="1">
      <alignment horizontal="left" vertical="top" indent="1"/>
    </xf>
    <xf numFmtId="165" fontId="14" fillId="5" borderId="0" xfId="0" applyNumberFormat="1" applyFont="1" applyFill="1" applyBorder="1" applyAlignment="1">
      <alignment horizontal="right" indent="1"/>
    </xf>
    <xf numFmtId="0" fontId="5" fillId="5" borderId="6" xfId="0" applyFont="1" applyFill="1" applyBorder="1" applyAlignment="1">
      <alignment horizontal="right" indent="1"/>
    </xf>
    <xf numFmtId="165" fontId="5" fillId="5" borderId="6" xfId="0" applyNumberFormat="1" applyFont="1" applyFill="1" applyBorder="1" applyAlignment="1">
      <alignment horizontal="right" indent="1"/>
    </xf>
    <xf numFmtId="0" fontId="2" fillId="5" borderId="0" xfId="0" applyFont="1" applyFill="1" applyAlignment="1">
      <alignment horizontal="left" vertical="top" indent="1"/>
    </xf>
    <xf numFmtId="0" fontId="2" fillId="5" borderId="0" xfId="0" applyNumberFormat="1" applyFont="1" applyFill="1" applyAlignment="1">
      <alignment horizontal="left" vertical="top"/>
    </xf>
    <xf numFmtId="164" fontId="21" fillId="5" borderId="0" xfId="0" applyNumberFormat="1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2" fillId="5" borderId="0" xfId="0" applyFont="1" applyFill="1"/>
    <xf numFmtId="0" fontId="5" fillId="5" borderId="7" xfId="0" applyFont="1" applyFill="1" applyBorder="1" applyAlignment="1">
      <alignment horizontal="right" indent="1"/>
    </xf>
    <xf numFmtId="0" fontId="5" fillId="5" borderId="0" xfId="0" applyFont="1" applyFill="1" applyAlignment="1">
      <alignment horizontal="right" indent="1"/>
    </xf>
    <xf numFmtId="0" fontId="5" fillId="5" borderId="8" xfId="0" applyFont="1" applyFill="1" applyBorder="1" applyAlignment="1">
      <alignment horizontal="right" indent="1"/>
    </xf>
    <xf numFmtId="165" fontId="5" fillId="5" borderId="7" xfId="0" applyNumberFormat="1" applyFont="1" applyFill="1" applyBorder="1" applyAlignment="1">
      <alignment horizontal="right" indent="1"/>
    </xf>
    <xf numFmtId="165" fontId="5" fillId="5" borderId="0" xfId="0" applyNumberFormat="1" applyFont="1" applyFill="1" applyAlignment="1">
      <alignment horizontal="right" indent="1"/>
    </xf>
    <xf numFmtId="165" fontId="5" fillId="5" borderId="8" xfId="0" applyNumberFormat="1" applyFont="1" applyFill="1" applyBorder="1" applyAlignment="1">
      <alignment horizontal="right" indent="1"/>
    </xf>
    <xf numFmtId="165" fontId="5" fillId="5" borderId="0" xfId="0" applyNumberFormat="1" applyFont="1" applyFill="1" applyBorder="1" applyAlignment="1">
      <alignment horizontal="right" indent="1"/>
    </xf>
    <xf numFmtId="0" fontId="5" fillId="5" borderId="0" xfId="0" applyFont="1" applyFill="1" applyBorder="1" applyAlignment="1">
      <alignment horizontal="right" indent="1"/>
    </xf>
    <xf numFmtId="0" fontId="0" fillId="5" borderId="0" xfId="0" applyFill="1" applyAlignment="1"/>
    <xf numFmtId="0" fontId="14" fillId="5" borderId="7" xfId="0" applyFont="1" applyFill="1" applyBorder="1" applyAlignment="1">
      <alignment horizontal="right" wrapText="1" indent="1"/>
    </xf>
    <xf numFmtId="0" fontId="12" fillId="5" borderId="0" xfId="0" applyFont="1" applyFill="1" applyAlignment="1">
      <alignment horizontal="left"/>
    </xf>
    <xf numFmtId="0" fontId="2" fillId="5" borderId="0" xfId="0" applyFont="1" applyFill="1"/>
    <xf numFmtId="0" fontId="5" fillId="5" borderId="7" xfId="0" applyNumberFormat="1" applyFont="1" applyFill="1" applyBorder="1" applyAlignment="1">
      <alignment horizontal="right" indent="1"/>
    </xf>
    <xf numFmtId="0" fontId="2" fillId="5" borderId="7" xfId="0" applyNumberFormat="1" applyFont="1" applyFill="1" applyBorder="1" applyAlignment="1">
      <alignment horizontal="right" indent="1"/>
    </xf>
    <xf numFmtId="0" fontId="2" fillId="5" borderId="0" xfId="0" applyFont="1" applyFill="1" applyBorder="1" applyAlignment="1">
      <alignment horizontal="right" indent="1"/>
    </xf>
    <xf numFmtId="0" fontId="21" fillId="5" borderId="6" xfId="0" applyFont="1" applyFill="1" applyBorder="1" applyAlignment="1">
      <alignment horizontal="right" vertical="center" wrapText="1" indent="1"/>
    </xf>
    <xf numFmtId="0" fontId="39" fillId="5" borderId="0" xfId="0" applyFont="1" applyFill="1" applyAlignment="1">
      <alignment horizontal="right" vertical="center" wrapText="1" indent="1"/>
    </xf>
    <xf numFmtId="1" fontId="21" fillId="5" borderId="7" xfId="0" applyNumberFormat="1" applyFont="1" applyFill="1" applyBorder="1" applyAlignment="1">
      <alignment horizontal="right" wrapText="1" indent="1"/>
    </xf>
    <xf numFmtId="1" fontId="21" fillId="5" borderId="0" xfId="0" applyNumberFormat="1" applyFont="1" applyFill="1" applyAlignment="1">
      <alignment horizontal="right" wrapText="1" indent="1"/>
    </xf>
    <xf numFmtId="1" fontId="21" fillId="5" borderId="8" xfId="0" applyNumberFormat="1" applyFont="1" applyFill="1" applyBorder="1" applyAlignment="1">
      <alignment horizontal="right" wrapText="1" indent="1"/>
    </xf>
    <xf numFmtId="0" fontId="42" fillId="6" borderId="0" xfId="0" applyFont="1" applyFill="1"/>
    <xf numFmtId="0" fontId="43" fillId="6" borderId="0" xfId="0" applyFont="1" applyFill="1"/>
    <xf numFmtId="0" fontId="42" fillId="6" borderId="0" xfId="2" applyFont="1" applyFill="1"/>
    <xf numFmtId="49" fontId="42" fillId="6" borderId="0" xfId="1" applyFont="1" applyFill="1"/>
    <xf numFmtId="0" fontId="42" fillId="6" borderId="0" xfId="2" applyFont="1" applyFill="1" applyAlignment="1">
      <alignment horizontal="left" indent="8"/>
    </xf>
    <xf numFmtId="49" fontId="42" fillId="6" borderId="0" xfId="1" applyFont="1" applyFill="1" applyAlignment="1">
      <alignment horizontal="left" indent="16"/>
    </xf>
    <xf numFmtId="0" fontId="43" fillId="0" borderId="0" xfId="0" applyFont="1" applyFill="1"/>
    <xf numFmtId="49" fontId="42" fillId="0" borderId="0" xfId="1" applyFont="1" applyFill="1"/>
    <xf numFmtId="49" fontId="43" fillId="0" borderId="0" xfId="1" applyFont="1" applyFill="1"/>
    <xf numFmtId="0" fontId="2" fillId="5" borderId="0" xfId="0" applyFont="1" applyFill="1"/>
    <xf numFmtId="0" fontId="2" fillId="5" borderId="7" xfId="0" applyFont="1" applyFill="1" applyBorder="1" applyAlignment="1">
      <alignment horizontal="right" vertical="center" wrapText="1" indent="1"/>
    </xf>
    <xf numFmtId="0" fontId="30" fillId="5" borderId="7" xfId="3" applyNumberFormat="1" applyFont="1" applyFill="1" applyBorder="1" applyAlignment="1">
      <alignment horizontal="right" vertical="top" wrapText="1" indent="1" readingOrder="1"/>
    </xf>
    <xf numFmtId="0" fontId="31" fillId="5" borderId="7" xfId="3" applyNumberFormat="1" applyFont="1" applyFill="1" applyBorder="1" applyAlignment="1">
      <alignment horizontal="right" vertical="top" wrapText="1" indent="1" readingOrder="1"/>
    </xf>
    <xf numFmtId="0" fontId="30" fillId="5" borderId="8" xfId="3" applyNumberFormat="1" applyFont="1" applyFill="1" applyBorder="1" applyAlignment="1">
      <alignment horizontal="right" vertical="top" wrapText="1" indent="1" readingOrder="1"/>
    </xf>
    <xf numFmtId="165" fontId="30" fillId="5" borderId="7" xfId="3" applyNumberFormat="1" applyFont="1" applyFill="1" applyBorder="1" applyAlignment="1">
      <alignment horizontal="right" vertical="top" wrapText="1" indent="1" readingOrder="1"/>
    </xf>
    <xf numFmtId="165" fontId="30" fillId="5" borderId="8" xfId="3" applyNumberFormat="1" applyFont="1" applyFill="1" applyBorder="1" applyAlignment="1">
      <alignment horizontal="right" vertical="top" wrapText="1" indent="1" readingOrder="1"/>
    </xf>
    <xf numFmtId="0" fontId="31" fillId="5" borderId="8" xfId="3" applyNumberFormat="1" applyFont="1" applyFill="1" applyBorder="1" applyAlignment="1">
      <alignment horizontal="right" vertical="top" wrapText="1" indent="1" readingOrder="1"/>
    </xf>
    <xf numFmtId="165" fontId="31" fillId="5" borderId="8" xfId="3" applyNumberFormat="1" applyFont="1" applyFill="1" applyBorder="1" applyAlignment="1">
      <alignment horizontal="right" vertical="top" wrapText="1" indent="1" readingOrder="1"/>
    </xf>
    <xf numFmtId="0" fontId="2" fillId="7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9" fillId="3" borderId="0" xfId="0" applyFont="1" applyFill="1" applyAlignment="1">
      <alignment horizontal="left" indent="1"/>
    </xf>
    <xf numFmtId="0" fontId="3" fillId="3" borderId="0" xfId="0" applyFont="1" applyFill="1"/>
    <xf numFmtId="0" fontId="3" fillId="3" borderId="0" xfId="0" applyFont="1" applyFill="1" applyAlignment="1">
      <alignment horizontal="left" indent="7"/>
    </xf>
    <xf numFmtId="0" fontId="2" fillId="3" borderId="1" xfId="0" applyFont="1" applyFill="1" applyBorder="1"/>
    <xf numFmtId="0" fontId="2" fillId="7" borderId="0" xfId="0" applyFont="1" applyFill="1" applyAlignment="1">
      <alignment horizontal="left" wrapText="1"/>
    </xf>
    <xf numFmtId="0" fontId="2" fillId="7" borderId="6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5" borderId="0" xfId="0" applyFont="1" applyFill="1"/>
    <xf numFmtId="0" fontId="9" fillId="5" borderId="0" xfId="0" applyFont="1" applyFill="1" applyAlignment="1">
      <alignment horizontal="left" indent="1"/>
    </xf>
    <xf numFmtId="0" fontId="10" fillId="5" borderId="0" xfId="0" applyFont="1" applyFill="1"/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top" wrapText="1"/>
    </xf>
    <xf numFmtId="0" fontId="2" fillId="5" borderId="0" xfId="0" applyFont="1" applyFill="1" applyAlignment="1"/>
    <xf numFmtId="0" fontId="3" fillId="5" borderId="0" xfId="0" applyFont="1" applyFill="1" applyAlignment="1"/>
    <xf numFmtId="0" fontId="3" fillId="5" borderId="0" xfId="0" applyFont="1" applyFill="1" applyAlignment="1">
      <alignment horizontal="left" indent="7"/>
    </xf>
    <xf numFmtId="0" fontId="2" fillId="5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10" fillId="5" borderId="0" xfId="0" applyFont="1" applyFill="1" applyAlignment="1">
      <alignment horizontal="left" indent="1"/>
    </xf>
    <xf numFmtId="0" fontId="10" fillId="5" borderId="0" xfId="0" applyFont="1" applyFill="1" applyAlignment="1">
      <alignment horizontal="left"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17" fillId="5" borderId="0" xfId="0" applyFont="1" applyFill="1" applyAlignment="1">
      <alignment horizontal="left" indent="7"/>
    </xf>
    <xf numFmtId="0" fontId="2" fillId="7" borderId="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right" vertical="center" wrapText="1" indent="1"/>
    </xf>
    <xf numFmtId="0" fontId="2" fillId="7" borderId="0" xfId="0" applyFont="1" applyFill="1" applyAlignment="1">
      <alignment wrapText="1"/>
    </xf>
    <xf numFmtId="0" fontId="2" fillId="7" borderId="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 wrapText="1"/>
    </xf>
    <xf numFmtId="0" fontId="23" fillId="5" borderId="0" xfId="0" applyFont="1" applyFill="1" applyAlignment="1">
      <alignment horizontal="left" indent="1"/>
    </xf>
    <xf numFmtId="0" fontId="17" fillId="5" borderId="0" xfId="0" applyFont="1" applyFill="1" applyAlignment="1">
      <alignment horizontal="left" indent="8"/>
    </xf>
    <xf numFmtId="0" fontId="3" fillId="5" borderId="0" xfId="0" applyFont="1" applyFill="1" applyAlignment="1">
      <alignment horizontal="left" indent="8"/>
    </xf>
    <xf numFmtId="0" fontId="2" fillId="5" borderId="1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5" borderId="0" xfId="0" applyFill="1"/>
    <xf numFmtId="164" fontId="2" fillId="5" borderId="0" xfId="0" applyNumberFormat="1" applyFont="1" applyFill="1" applyAlignment="1">
      <alignment horizontal="center"/>
    </xf>
    <xf numFmtId="0" fontId="2" fillId="7" borderId="15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left" wrapText="1"/>
    </xf>
    <xf numFmtId="0" fontId="2" fillId="7" borderId="0" xfId="0" applyFont="1" applyFill="1" applyAlignment="1">
      <alignment vertical="top" wrapText="1"/>
    </xf>
    <xf numFmtId="0" fontId="2" fillId="7" borderId="6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0" xfId="0" applyFont="1" applyFill="1" applyAlignment="1">
      <alignment horizontal="center" vertical="center" wrapText="1"/>
    </xf>
  </cellXfs>
  <cellStyles count="4">
    <cellStyle name="Hiperłącze" xfId="2" builtinId="8"/>
    <cellStyle name="Normal" xfId="3"/>
    <cellStyle name="Normalny" xfId="0" builtinId="0"/>
    <cellStyle name="podmioty" xfId="1"/>
  </cellStyles>
  <dxfs count="0"/>
  <tableStyles count="0" defaultTableStyle="TableStyleMedium2" defaultPivotStyle="PivotStyleMedium9"/>
  <colors>
    <mruColors>
      <color rgb="FFCCD2E4"/>
      <color rgb="FF99A5C9"/>
      <color rgb="FF6677AD"/>
      <color rgb="FF6565B3"/>
      <color rgb="FF754FAD"/>
      <color rgb="FFFFFFFF"/>
      <color rgb="FF001D77"/>
      <color rgb="FF334A92"/>
      <color rgb="FFBAA7D6"/>
      <color rgb="FFA79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t.2%20-%20tablic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t%2013%20-%20tablica%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dot.%20t.%2011-%20tablica%2019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t.%2014%20-%20tablica%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chowskad\Desktop\2017_zmiany_strukt_grup_podm_gosp_narod_wpodl_2017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-%20tablica%2017%20dot.%20t.%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-%20%20dot.%20t.16%20tablica%20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dot.%20t.%2017%20-%20tablica%20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kacje\2018\Zmiany%20strukturalne%20grup%20podmiot&#243;w%20w%20gospodarce%20narodowej%20w%202015%20r\Ksi&#261;&#380;ka\Dane%20z%20bran&#380;\Zmiany%20strukturalne%20-%20tablice%202017%20r\Zmiany%20strukturalne%20dot.%20t.%2018%20-%20tablica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02"/>
    </sheetNames>
    <sheetDataSet>
      <sheetData sheetId="0">
        <row r="18">
          <cell r="E18">
            <v>101202</v>
          </cell>
          <cell r="F18">
            <v>2809</v>
          </cell>
          <cell r="G18">
            <v>97699</v>
          </cell>
          <cell r="H18">
            <v>76733</v>
          </cell>
        </row>
        <row r="19">
          <cell r="E19">
            <v>101.2</v>
          </cell>
          <cell r="F19">
            <v>92.1</v>
          </cell>
          <cell r="G19">
            <v>101.4</v>
          </cell>
          <cell r="H19">
            <v>100.9</v>
          </cell>
        </row>
        <row r="21">
          <cell r="E21">
            <v>2768</v>
          </cell>
          <cell r="F21">
            <v>23</v>
          </cell>
          <cell r="G21">
            <v>2735</v>
          </cell>
          <cell r="H21">
            <v>2260</v>
          </cell>
        </row>
        <row r="22">
          <cell r="E22">
            <v>95.4</v>
          </cell>
          <cell r="F22">
            <v>104.5</v>
          </cell>
          <cell r="G22">
            <v>95.3</v>
          </cell>
          <cell r="H22">
            <v>94.2</v>
          </cell>
        </row>
        <row r="24">
          <cell r="E24">
            <v>1827</v>
          </cell>
          <cell r="F24">
            <v>1</v>
          </cell>
          <cell r="G24">
            <v>1818</v>
          </cell>
          <cell r="H24">
            <v>1413</v>
          </cell>
        </row>
        <row r="28">
          <cell r="E28">
            <v>920</v>
          </cell>
          <cell r="F28">
            <v>22</v>
          </cell>
          <cell r="G28">
            <v>896</v>
          </cell>
          <cell r="H28">
            <v>836</v>
          </cell>
        </row>
        <row r="32">
          <cell r="E32">
            <v>21</v>
          </cell>
          <cell r="G32">
            <v>21</v>
          </cell>
          <cell r="H32">
            <v>11</v>
          </cell>
        </row>
        <row r="36">
          <cell r="E36">
            <v>128</v>
          </cell>
          <cell r="F36">
            <v>1</v>
          </cell>
          <cell r="G36">
            <v>127</v>
          </cell>
          <cell r="H36">
            <v>80</v>
          </cell>
        </row>
        <row r="37">
          <cell r="E37">
            <v>101.6</v>
          </cell>
          <cell r="F37">
            <v>100</v>
          </cell>
          <cell r="G37">
            <v>102.4</v>
          </cell>
          <cell r="H37">
            <v>97.6</v>
          </cell>
        </row>
        <row r="39">
          <cell r="E39">
            <v>2</v>
          </cell>
          <cell r="G39">
            <v>2</v>
          </cell>
        </row>
        <row r="43">
          <cell r="E43">
            <v>121</v>
          </cell>
          <cell r="F43">
            <v>1</v>
          </cell>
          <cell r="G43">
            <v>120</v>
          </cell>
          <cell r="H43">
            <v>79</v>
          </cell>
        </row>
        <row r="47">
          <cell r="E47">
            <v>5</v>
          </cell>
          <cell r="G47">
            <v>5</v>
          </cell>
          <cell r="H47">
            <v>1</v>
          </cell>
        </row>
        <row r="51">
          <cell r="E51">
            <v>8204</v>
          </cell>
          <cell r="F51">
            <v>9</v>
          </cell>
          <cell r="G51">
            <v>8150</v>
          </cell>
          <cell r="H51">
            <v>6367</v>
          </cell>
        </row>
        <row r="52">
          <cell r="E52">
            <v>101.3</v>
          </cell>
          <cell r="F52">
            <v>90</v>
          </cell>
          <cell r="G52">
            <v>101.2</v>
          </cell>
          <cell r="H52">
            <v>100.6</v>
          </cell>
        </row>
        <row r="54">
          <cell r="E54">
            <v>854</v>
          </cell>
          <cell r="G54">
            <v>849</v>
          </cell>
          <cell r="H54">
            <v>521</v>
          </cell>
        </row>
        <row r="58">
          <cell r="E58">
            <v>51</v>
          </cell>
          <cell r="F58">
            <v>1</v>
          </cell>
          <cell r="G58">
            <v>50</v>
          </cell>
          <cell r="H58">
            <v>23</v>
          </cell>
        </row>
        <row r="62">
          <cell r="E62">
            <v>1</v>
          </cell>
          <cell r="G62">
            <v>1</v>
          </cell>
        </row>
        <row r="66">
          <cell r="E66">
            <v>185</v>
          </cell>
          <cell r="F66">
            <v>1</v>
          </cell>
          <cell r="G66">
            <v>184</v>
          </cell>
          <cell r="H66">
            <v>142</v>
          </cell>
        </row>
        <row r="70">
          <cell r="E70">
            <v>530</v>
          </cell>
          <cell r="G70">
            <v>529</v>
          </cell>
          <cell r="H70">
            <v>435</v>
          </cell>
        </row>
        <row r="74">
          <cell r="E74">
            <v>67</v>
          </cell>
          <cell r="G74">
            <v>65</v>
          </cell>
          <cell r="H74">
            <v>53</v>
          </cell>
        </row>
        <row r="82">
          <cell r="E82">
            <v>105</v>
          </cell>
          <cell r="G82">
            <v>103</v>
          </cell>
          <cell r="H82">
            <v>67</v>
          </cell>
        </row>
        <row r="86">
          <cell r="E86">
            <v>300</v>
          </cell>
          <cell r="G86">
            <v>300</v>
          </cell>
          <cell r="H86">
            <v>228</v>
          </cell>
        </row>
        <row r="90">
          <cell r="E90">
            <v>8</v>
          </cell>
          <cell r="G90">
            <v>8</v>
          </cell>
          <cell r="H90">
            <v>3</v>
          </cell>
        </row>
        <row r="94">
          <cell r="E94">
            <v>77</v>
          </cell>
          <cell r="G94">
            <v>75</v>
          </cell>
          <cell r="H94">
            <v>36</v>
          </cell>
        </row>
        <row r="98">
          <cell r="E98">
            <v>3</v>
          </cell>
          <cell r="G98">
            <v>3</v>
          </cell>
          <cell r="H98">
            <v>2</v>
          </cell>
        </row>
        <row r="102">
          <cell r="E102">
            <v>279</v>
          </cell>
          <cell r="G102">
            <v>275</v>
          </cell>
          <cell r="H102">
            <v>161</v>
          </cell>
        </row>
        <row r="110">
          <cell r="E110">
            <v>23</v>
          </cell>
          <cell r="G110">
            <v>23</v>
          </cell>
          <cell r="H110">
            <v>15</v>
          </cell>
        </row>
        <row r="114">
          <cell r="E114">
            <v>1055</v>
          </cell>
          <cell r="F114">
            <v>3</v>
          </cell>
          <cell r="G114">
            <v>1050</v>
          </cell>
          <cell r="H114">
            <v>877</v>
          </cell>
        </row>
        <row r="118">
          <cell r="E118">
            <v>113</v>
          </cell>
          <cell r="F118">
            <v>2</v>
          </cell>
          <cell r="G118">
            <v>107</v>
          </cell>
          <cell r="H118">
            <v>63</v>
          </cell>
        </row>
        <row r="122">
          <cell r="E122">
            <v>76</v>
          </cell>
          <cell r="G122">
            <v>76</v>
          </cell>
          <cell r="H122">
            <v>45</v>
          </cell>
        </row>
        <row r="126">
          <cell r="E126">
            <v>162</v>
          </cell>
          <cell r="F126">
            <v>1</v>
          </cell>
          <cell r="G126">
            <v>156</v>
          </cell>
          <cell r="H126">
            <v>88</v>
          </cell>
        </row>
        <row r="130">
          <cell r="E130">
            <v>42</v>
          </cell>
          <cell r="G130">
            <v>41</v>
          </cell>
          <cell r="H130">
            <v>19</v>
          </cell>
        </row>
        <row r="134">
          <cell r="E134">
            <v>48</v>
          </cell>
          <cell r="G134">
            <v>47</v>
          </cell>
          <cell r="H134">
            <v>25</v>
          </cell>
        </row>
        <row r="138">
          <cell r="E138">
            <v>968</v>
          </cell>
          <cell r="G138">
            <v>964</v>
          </cell>
          <cell r="H138">
            <v>831</v>
          </cell>
        </row>
        <row r="146">
          <cell r="E146">
            <v>822</v>
          </cell>
          <cell r="F146">
            <v>1</v>
          </cell>
          <cell r="G146">
            <v>816</v>
          </cell>
          <cell r="H146">
            <v>740</v>
          </cell>
        </row>
        <row r="150">
          <cell r="E150">
            <v>254</v>
          </cell>
          <cell r="F150">
            <v>13</v>
          </cell>
          <cell r="G150">
            <v>230</v>
          </cell>
          <cell r="H150">
            <v>68</v>
          </cell>
        </row>
        <row r="151">
          <cell r="E151">
            <v>110.4</v>
          </cell>
          <cell r="F151">
            <v>100</v>
          </cell>
          <cell r="G151">
            <v>109.5</v>
          </cell>
          <cell r="H151">
            <v>95.8</v>
          </cell>
        </row>
        <row r="157">
          <cell r="E157">
            <v>403</v>
          </cell>
          <cell r="F157">
            <v>58</v>
          </cell>
          <cell r="G157">
            <v>342</v>
          </cell>
          <cell r="H157">
            <v>258</v>
          </cell>
        </row>
        <row r="158">
          <cell r="E158">
            <v>103.9</v>
          </cell>
          <cell r="F158">
            <v>98.3</v>
          </cell>
          <cell r="G158">
            <v>104.9</v>
          </cell>
          <cell r="H158">
            <v>105.7</v>
          </cell>
        </row>
        <row r="160">
          <cell r="E160">
            <v>47</v>
          </cell>
          <cell r="F160">
            <v>37</v>
          </cell>
          <cell r="G160">
            <v>10</v>
          </cell>
          <cell r="H160">
            <v>8</v>
          </cell>
        </row>
        <row r="164">
          <cell r="E164">
            <v>55</v>
          </cell>
          <cell r="F164">
            <v>12</v>
          </cell>
          <cell r="G164">
            <v>43</v>
          </cell>
          <cell r="H164">
            <v>38</v>
          </cell>
        </row>
        <row r="168">
          <cell r="E168">
            <v>291</v>
          </cell>
          <cell r="F168">
            <v>9</v>
          </cell>
          <cell r="G168">
            <v>280</v>
          </cell>
          <cell r="H168">
            <v>206</v>
          </cell>
        </row>
        <row r="172">
          <cell r="E172">
            <v>10</v>
          </cell>
          <cell r="G172">
            <v>9</v>
          </cell>
          <cell r="H172">
            <v>6</v>
          </cell>
        </row>
        <row r="176">
          <cell r="E176">
            <v>13292</v>
          </cell>
          <cell r="F176">
            <v>7</v>
          </cell>
          <cell r="G176">
            <v>13232</v>
          </cell>
          <cell r="H176">
            <v>12021</v>
          </cell>
        </row>
        <row r="177">
          <cell r="E177">
            <v>103.8</v>
          </cell>
          <cell r="F177">
            <v>100</v>
          </cell>
          <cell r="G177">
            <v>103.7</v>
          </cell>
          <cell r="H177">
            <v>103.3</v>
          </cell>
        </row>
        <row r="179">
          <cell r="E179">
            <v>3907</v>
          </cell>
          <cell r="F179">
            <v>2</v>
          </cell>
          <cell r="G179">
            <v>3865</v>
          </cell>
          <cell r="H179">
            <v>3189</v>
          </cell>
        </row>
        <row r="183">
          <cell r="E183">
            <v>740</v>
          </cell>
          <cell r="F183">
            <v>5</v>
          </cell>
          <cell r="G183">
            <v>732</v>
          </cell>
          <cell r="H183">
            <v>609</v>
          </cell>
        </row>
        <row r="187">
          <cell r="E187">
            <v>8645</v>
          </cell>
          <cell r="G187">
            <v>8635</v>
          </cell>
          <cell r="H187">
            <v>8223</v>
          </cell>
        </row>
        <row r="191">
          <cell r="E191">
            <v>24547</v>
          </cell>
          <cell r="F191">
            <v>6</v>
          </cell>
          <cell r="G191">
            <v>24451</v>
          </cell>
          <cell r="H191">
            <v>19907</v>
          </cell>
        </row>
        <row r="192">
          <cell r="E192">
            <v>98.5</v>
          </cell>
          <cell r="F192">
            <v>85.7</v>
          </cell>
          <cell r="G192">
            <v>98.4</v>
          </cell>
          <cell r="H192">
            <v>97.5</v>
          </cell>
        </row>
        <row r="194">
          <cell r="E194">
            <v>3725</v>
          </cell>
          <cell r="G194">
            <v>3715</v>
          </cell>
          <cell r="H194">
            <v>3284</v>
          </cell>
        </row>
        <row r="198">
          <cell r="E198">
            <v>5787</v>
          </cell>
          <cell r="F198">
            <v>5</v>
          </cell>
          <cell r="G198">
            <v>5739</v>
          </cell>
          <cell r="H198">
            <v>3577</v>
          </cell>
        </row>
        <row r="201">
          <cell r="F201">
            <v>1</v>
          </cell>
        </row>
        <row r="206">
          <cell r="E206">
            <v>7268</v>
          </cell>
          <cell r="F206">
            <v>22</v>
          </cell>
          <cell r="G206">
            <v>7216</v>
          </cell>
          <cell r="H206">
            <v>6679</v>
          </cell>
        </row>
        <row r="207">
          <cell r="E207">
            <v>101.9</v>
          </cell>
          <cell r="F207">
            <v>84.6</v>
          </cell>
          <cell r="G207">
            <v>102</v>
          </cell>
          <cell r="H207">
            <v>101.6</v>
          </cell>
        </row>
        <row r="209">
          <cell r="E209">
            <v>6669</v>
          </cell>
          <cell r="F209">
            <v>9</v>
          </cell>
          <cell r="G209">
            <v>6643</v>
          </cell>
          <cell r="H209">
            <v>6240</v>
          </cell>
        </row>
        <row r="213">
          <cell r="E213">
            <v>17</v>
          </cell>
          <cell r="G213">
            <v>17</v>
          </cell>
          <cell r="H213">
            <v>15</v>
          </cell>
        </row>
        <row r="217">
          <cell r="E217">
            <v>8</v>
          </cell>
          <cell r="G217">
            <v>8</v>
          </cell>
          <cell r="H217">
            <v>8</v>
          </cell>
        </row>
        <row r="221">
          <cell r="E221">
            <v>441</v>
          </cell>
          <cell r="F221">
            <v>13</v>
          </cell>
          <cell r="G221">
            <v>416</v>
          </cell>
          <cell r="H221">
            <v>291</v>
          </cell>
        </row>
        <row r="225">
          <cell r="E225">
            <v>133</v>
          </cell>
          <cell r="G225">
            <v>132</v>
          </cell>
          <cell r="H225">
            <v>125</v>
          </cell>
        </row>
        <row r="229">
          <cell r="E229">
            <v>2464</v>
          </cell>
          <cell r="F229">
            <v>49</v>
          </cell>
          <cell r="G229">
            <v>2394</v>
          </cell>
          <cell r="H229">
            <v>1861</v>
          </cell>
        </row>
        <row r="230">
          <cell r="E230">
            <v>102.3</v>
          </cell>
          <cell r="F230">
            <v>100</v>
          </cell>
          <cell r="G230">
            <v>102.1</v>
          </cell>
          <cell r="H230">
            <v>101.4</v>
          </cell>
        </row>
        <row r="232">
          <cell r="E232">
            <v>629</v>
          </cell>
          <cell r="F232">
            <v>49</v>
          </cell>
          <cell r="G232">
            <v>575</v>
          </cell>
          <cell r="H232">
            <v>462</v>
          </cell>
        </row>
        <row r="236">
          <cell r="E236">
            <v>1835</v>
          </cell>
          <cell r="G236">
            <v>1819</v>
          </cell>
          <cell r="H236">
            <v>1399</v>
          </cell>
        </row>
        <row r="240">
          <cell r="E240">
            <v>2779</v>
          </cell>
          <cell r="F240">
            <v>2</v>
          </cell>
          <cell r="G240">
            <v>2742</v>
          </cell>
          <cell r="H240">
            <v>2261</v>
          </cell>
        </row>
        <row r="241">
          <cell r="E241">
            <v>110.2</v>
          </cell>
          <cell r="F241">
            <v>100</v>
          </cell>
          <cell r="G241">
            <v>110.2</v>
          </cell>
          <cell r="H241">
            <v>110.8</v>
          </cell>
        </row>
        <row r="243">
          <cell r="E243">
            <v>186</v>
          </cell>
          <cell r="G243">
            <v>184</v>
          </cell>
          <cell r="H243">
            <v>113</v>
          </cell>
        </row>
        <row r="247">
          <cell r="E247">
            <v>253</v>
          </cell>
          <cell r="G247">
            <v>251</v>
          </cell>
          <cell r="H247">
            <v>229</v>
          </cell>
        </row>
        <row r="251">
          <cell r="E251">
            <v>25</v>
          </cell>
          <cell r="F251">
            <v>1</v>
          </cell>
          <cell r="G251">
            <v>24</v>
          </cell>
          <cell r="H251">
            <v>5</v>
          </cell>
        </row>
        <row r="255">
          <cell r="E255">
            <v>192</v>
          </cell>
          <cell r="G255">
            <v>188</v>
          </cell>
          <cell r="H255">
            <v>146</v>
          </cell>
        </row>
        <row r="259">
          <cell r="E259">
            <v>1812</v>
          </cell>
          <cell r="G259">
            <v>1794</v>
          </cell>
          <cell r="H259">
            <v>1574</v>
          </cell>
        </row>
        <row r="263">
          <cell r="E263">
            <v>311</v>
          </cell>
          <cell r="F263">
            <v>1</v>
          </cell>
          <cell r="G263">
            <v>301</v>
          </cell>
          <cell r="H263">
            <v>194</v>
          </cell>
        </row>
        <row r="267">
          <cell r="E267">
            <v>2991</v>
          </cell>
          <cell r="F267">
            <v>2</v>
          </cell>
          <cell r="G267">
            <v>2961</v>
          </cell>
          <cell r="H267">
            <v>2576</v>
          </cell>
        </row>
        <row r="268">
          <cell r="E268">
            <v>99.3</v>
          </cell>
          <cell r="F268">
            <v>100</v>
          </cell>
          <cell r="G268">
            <v>99.1</v>
          </cell>
          <cell r="H268">
            <v>98.8</v>
          </cell>
        </row>
        <row r="270">
          <cell r="E270">
            <v>555</v>
          </cell>
          <cell r="F270">
            <v>2</v>
          </cell>
          <cell r="G270">
            <v>537</v>
          </cell>
          <cell r="H270">
            <v>250</v>
          </cell>
        </row>
        <row r="274">
          <cell r="E274">
            <v>20</v>
          </cell>
          <cell r="G274">
            <v>20</v>
          </cell>
          <cell r="H274">
            <v>20</v>
          </cell>
        </row>
        <row r="278">
          <cell r="E278">
            <v>2416</v>
          </cell>
          <cell r="G278">
            <v>2404</v>
          </cell>
          <cell r="H278">
            <v>2306</v>
          </cell>
        </row>
        <row r="282">
          <cell r="E282">
            <v>3310</v>
          </cell>
          <cell r="F282">
            <v>443</v>
          </cell>
          <cell r="G282">
            <v>2839</v>
          </cell>
          <cell r="H282">
            <v>870</v>
          </cell>
        </row>
        <row r="283">
          <cell r="E283">
            <v>103.9</v>
          </cell>
          <cell r="F283">
            <v>100.7</v>
          </cell>
          <cell r="G283">
            <v>104.3</v>
          </cell>
          <cell r="H283">
            <v>105.5</v>
          </cell>
        </row>
        <row r="289">
          <cell r="E289">
            <v>8810</v>
          </cell>
          <cell r="F289">
            <v>29</v>
          </cell>
          <cell r="G289">
            <v>8728</v>
          </cell>
          <cell r="H289">
            <v>7575</v>
          </cell>
        </row>
        <row r="290">
          <cell r="E290">
            <v>102.9</v>
          </cell>
          <cell r="F290">
            <v>87.9</v>
          </cell>
          <cell r="G290">
            <v>103</v>
          </cell>
          <cell r="H290">
            <v>102.6</v>
          </cell>
        </row>
        <row r="292">
          <cell r="E292">
            <v>2262</v>
          </cell>
          <cell r="F292">
            <v>17</v>
          </cell>
          <cell r="G292">
            <v>2239</v>
          </cell>
          <cell r="H292">
            <v>1948</v>
          </cell>
        </row>
        <row r="296">
          <cell r="E296">
            <v>1011</v>
          </cell>
          <cell r="F296">
            <v>5</v>
          </cell>
          <cell r="G296">
            <v>978</v>
          </cell>
          <cell r="H296">
            <v>691</v>
          </cell>
        </row>
        <row r="300">
          <cell r="E300">
            <v>2150</v>
          </cell>
          <cell r="F300">
            <v>3</v>
          </cell>
          <cell r="G300">
            <v>2139</v>
          </cell>
          <cell r="H300">
            <v>1915</v>
          </cell>
        </row>
        <row r="304">
          <cell r="E304">
            <v>72</v>
          </cell>
          <cell r="F304">
            <v>3</v>
          </cell>
          <cell r="G304">
            <v>65</v>
          </cell>
          <cell r="H304">
            <v>21</v>
          </cell>
        </row>
        <row r="308">
          <cell r="E308">
            <v>813</v>
          </cell>
          <cell r="F308">
            <v>0</v>
          </cell>
          <cell r="G308">
            <v>810</v>
          </cell>
          <cell r="H308">
            <v>662</v>
          </cell>
        </row>
        <row r="312">
          <cell r="E312">
            <v>2067</v>
          </cell>
          <cell r="F312">
            <v>1</v>
          </cell>
          <cell r="G312">
            <v>2062</v>
          </cell>
          <cell r="H312">
            <v>1954</v>
          </cell>
        </row>
        <row r="316">
          <cell r="E316">
            <v>435</v>
          </cell>
          <cell r="G316">
            <v>435</v>
          </cell>
          <cell r="H316">
            <v>384</v>
          </cell>
        </row>
        <row r="320">
          <cell r="E320">
            <v>2333</v>
          </cell>
          <cell r="F320">
            <v>1</v>
          </cell>
          <cell r="G320">
            <v>2302</v>
          </cell>
          <cell r="H320">
            <v>1931</v>
          </cell>
        </row>
        <row r="321">
          <cell r="E321">
            <v>102.4</v>
          </cell>
          <cell r="F321">
            <v>50</v>
          </cell>
          <cell r="G321">
            <v>102.3</v>
          </cell>
          <cell r="H321">
            <v>100.6</v>
          </cell>
        </row>
        <row r="323">
          <cell r="E323">
            <v>476</v>
          </cell>
          <cell r="G323">
            <v>472</v>
          </cell>
          <cell r="H323">
            <v>393</v>
          </cell>
        </row>
        <row r="327">
          <cell r="E327">
            <v>103</v>
          </cell>
          <cell r="G327">
            <v>94</v>
          </cell>
          <cell r="H327">
            <v>54</v>
          </cell>
        </row>
        <row r="331">
          <cell r="E331">
            <v>278</v>
          </cell>
          <cell r="G331">
            <v>274</v>
          </cell>
          <cell r="H331">
            <v>187</v>
          </cell>
        </row>
        <row r="335">
          <cell r="E335">
            <v>137</v>
          </cell>
          <cell r="G335">
            <v>134</v>
          </cell>
          <cell r="H335">
            <v>86</v>
          </cell>
        </row>
        <row r="339">
          <cell r="E339">
            <v>795</v>
          </cell>
          <cell r="F339">
            <v>1</v>
          </cell>
          <cell r="G339">
            <v>792</v>
          </cell>
          <cell r="H339">
            <v>737</v>
          </cell>
        </row>
        <row r="343">
          <cell r="E343">
            <v>544</v>
          </cell>
          <cell r="G343">
            <v>536</v>
          </cell>
          <cell r="H343">
            <v>474</v>
          </cell>
        </row>
        <row r="347">
          <cell r="E347">
            <v>1166</v>
          </cell>
          <cell r="F347">
            <v>443</v>
          </cell>
          <cell r="G347">
            <v>722</v>
          </cell>
        </row>
        <row r="348">
          <cell r="E348">
            <v>99.5</v>
          </cell>
          <cell r="F348">
            <v>99.6</v>
          </cell>
          <cell r="G348">
            <v>99.4</v>
          </cell>
        </row>
        <row r="354">
          <cell r="E354">
            <v>3362</v>
          </cell>
          <cell r="F354">
            <v>1201</v>
          </cell>
          <cell r="G354">
            <v>2147</v>
          </cell>
          <cell r="H354">
            <v>1355</v>
          </cell>
        </row>
        <row r="355">
          <cell r="E355">
            <v>92.9</v>
          </cell>
          <cell r="F355">
            <v>84</v>
          </cell>
          <cell r="G355">
            <v>98.7</v>
          </cell>
          <cell r="H355">
            <v>99.8</v>
          </cell>
        </row>
        <row r="361">
          <cell r="E361">
            <v>7026</v>
          </cell>
          <cell r="F361">
            <v>256</v>
          </cell>
          <cell r="G361">
            <v>6748</v>
          </cell>
          <cell r="H361">
            <v>6204</v>
          </cell>
        </row>
        <row r="362">
          <cell r="E362">
            <v>103.5</v>
          </cell>
          <cell r="F362">
            <v>102</v>
          </cell>
          <cell r="G362">
            <v>103.5</v>
          </cell>
          <cell r="H362">
            <v>103.5</v>
          </cell>
        </row>
        <row r="364">
          <cell r="E364">
            <v>6649</v>
          </cell>
          <cell r="F364">
            <v>47</v>
          </cell>
          <cell r="G364">
            <v>6583</v>
          </cell>
          <cell r="H364">
            <v>6084</v>
          </cell>
        </row>
        <row r="368">
          <cell r="E368">
            <v>83</v>
          </cell>
          <cell r="F368">
            <v>45</v>
          </cell>
          <cell r="G368">
            <v>37</v>
          </cell>
          <cell r="H368">
            <v>16</v>
          </cell>
        </row>
        <row r="372">
          <cell r="E372">
            <v>294</v>
          </cell>
          <cell r="F372">
            <v>164</v>
          </cell>
          <cell r="G372">
            <v>128</v>
          </cell>
          <cell r="H372">
            <v>104</v>
          </cell>
        </row>
        <row r="376">
          <cell r="E376">
            <v>1896</v>
          </cell>
          <cell r="F376">
            <v>240</v>
          </cell>
          <cell r="G376">
            <v>1646</v>
          </cell>
          <cell r="H376">
            <v>748</v>
          </cell>
        </row>
        <row r="377">
          <cell r="E377">
            <v>102.4</v>
          </cell>
          <cell r="F377">
            <v>97.2</v>
          </cell>
          <cell r="G377">
            <v>103.1</v>
          </cell>
          <cell r="H377">
            <v>104.5</v>
          </cell>
        </row>
        <row r="379">
          <cell r="E379">
            <v>476</v>
          </cell>
          <cell r="F379">
            <v>107</v>
          </cell>
          <cell r="G379">
            <v>367</v>
          </cell>
          <cell r="H379">
            <v>346</v>
          </cell>
        </row>
        <row r="383">
          <cell r="E383">
            <v>140</v>
          </cell>
          <cell r="F383">
            <v>114</v>
          </cell>
          <cell r="G383">
            <v>25</v>
          </cell>
          <cell r="H383">
            <v>18</v>
          </cell>
        </row>
        <row r="387">
          <cell r="E387">
            <v>29</v>
          </cell>
          <cell r="G387">
            <v>29</v>
          </cell>
          <cell r="H387">
            <v>24</v>
          </cell>
        </row>
        <row r="391">
          <cell r="E391">
            <v>1251</v>
          </cell>
          <cell r="F391">
            <v>19</v>
          </cell>
          <cell r="G391">
            <v>1225</v>
          </cell>
          <cell r="H391">
            <v>360</v>
          </cell>
        </row>
        <row r="395">
          <cell r="E395">
            <v>7932</v>
          </cell>
          <cell r="F395">
            <v>4</v>
          </cell>
          <cell r="G395">
            <v>7886</v>
          </cell>
          <cell r="H395">
            <v>3712</v>
          </cell>
        </row>
        <row r="396">
          <cell r="E396">
            <v>102.7</v>
          </cell>
          <cell r="F396">
            <v>133.30000000000001</v>
          </cell>
          <cell r="G396">
            <v>102.5</v>
          </cell>
          <cell r="H396">
            <v>102.4</v>
          </cell>
        </row>
        <row r="398">
          <cell r="E398">
            <v>4059</v>
          </cell>
          <cell r="F398">
            <v>2</v>
          </cell>
          <cell r="G398">
            <v>4018</v>
          </cell>
        </row>
        <row r="402">
          <cell r="E402">
            <v>724</v>
          </cell>
          <cell r="G402">
            <v>723</v>
          </cell>
          <cell r="H402">
            <v>689</v>
          </cell>
        </row>
        <row r="410">
          <cell r="E410">
            <v>3</v>
          </cell>
          <cell r="G410">
            <v>3</v>
          </cell>
        </row>
        <row r="411">
          <cell r="E411">
            <v>100</v>
          </cell>
          <cell r="G411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19"/>
    </sheetNames>
    <sheetDataSet>
      <sheetData sheetId="0">
        <row r="10">
          <cell r="E10">
            <v>101202</v>
          </cell>
          <cell r="F10">
            <v>7687</v>
          </cell>
          <cell r="H10">
            <v>5168</v>
          </cell>
          <cell r="I10">
            <v>492</v>
          </cell>
          <cell r="J10">
            <v>610</v>
          </cell>
          <cell r="K10">
            <v>3601</v>
          </cell>
        </row>
        <row r="11">
          <cell r="E11">
            <v>52336</v>
          </cell>
          <cell r="F11">
            <v>5267</v>
          </cell>
          <cell r="H11">
            <v>2707</v>
          </cell>
          <cell r="I11">
            <v>171</v>
          </cell>
          <cell r="J11">
            <v>430</v>
          </cell>
          <cell r="K11">
            <v>1599</v>
          </cell>
        </row>
        <row r="12">
          <cell r="E12">
            <v>12963</v>
          </cell>
          <cell r="F12">
            <v>818</v>
          </cell>
          <cell r="H12">
            <v>493</v>
          </cell>
          <cell r="I12">
            <v>56</v>
          </cell>
          <cell r="J12">
            <v>63</v>
          </cell>
          <cell r="K12">
            <v>381</v>
          </cell>
        </row>
        <row r="13">
          <cell r="E13">
            <v>1400</v>
          </cell>
          <cell r="F13">
            <v>117</v>
          </cell>
          <cell r="H13">
            <v>52</v>
          </cell>
          <cell r="I13">
            <v>5</v>
          </cell>
          <cell r="J13">
            <v>9</v>
          </cell>
          <cell r="K13">
            <v>37</v>
          </cell>
        </row>
        <row r="16">
          <cell r="E16">
            <v>818</v>
          </cell>
          <cell r="F16">
            <v>41</v>
          </cell>
          <cell r="H16">
            <v>21</v>
          </cell>
          <cell r="I16">
            <v>3</v>
          </cell>
          <cell r="J16">
            <v>5</v>
          </cell>
          <cell r="K16">
            <v>24</v>
          </cell>
        </row>
        <row r="19">
          <cell r="E19">
            <v>897</v>
          </cell>
          <cell r="F19">
            <v>37</v>
          </cell>
          <cell r="H19">
            <v>26</v>
          </cell>
          <cell r="I19">
            <v>3</v>
          </cell>
          <cell r="J19">
            <v>1</v>
          </cell>
          <cell r="K19">
            <v>18</v>
          </cell>
        </row>
        <row r="20">
          <cell r="E20">
            <v>364</v>
          </cell>
          <cell r="F20">
            <v>23</v>
          </cell>
          <cell r="H20">
            <v>17</v>
          </cell>
          <cell r="I20">
            <v>6</v>
          </cell>
          <cell r="J20">
            <v>1</v>
          </cell>
          <cell r="K20">
            <v>21</v>
          </cell>
        </row>
        <row r="21">
          <cell r="E21">
            <v>1810</v>
          </cell>
          <cell r="F21">
            <v>142</v>
          </cell>
          <cell r="H21">
            <v>79</v>
          </cell>
          <cell r="I21">
            <v>10</v>
          </cell>
          <cell r="J21">
            <v>6</v>
          </cell>
          <cell r="K21">
            <v>45</v>
          </cell>
        </row>
        <row r="22">
          <cell r="E22">
            <v>1702</v>
          </cell>
          <cell r="F22">
            <v>67</v>
          </cell>
          <cell r="H22">
            <v>52</v>
          </cell>
          <cell r="I22">
            <v>9</v>
          </cell>
          <cell r="J22">
            <v>7</v>
          </cell>
          <cell r="K22">
            <v>49</v>
          </cell>
        </row>
        <row r="25">
          <cell r="E25">
            <v>404</v>
          </cell>
          <cell r="F25">
            <v>20</v>
          </cell>
          <cell r="H25">
            <v>14</v>
          </cell>
          <cell r="I25">
            <v>5</v>
          </cell>
          <cell r="J25">
            <v>6</v>
          </cell>
          <cell r="K25">
            <v>22</v>
          </cell>
        </row>
        <row r="28">
          <cell r="E28">
            <v>166</v>
          </cell>
          <cell r="F28">
            <v>3</v>
          </cell>
          <cell r="H28">
            <v>3</v>
          </cell>
          <cell r="I28">
            <v>1</v>
          </cell>
          <cell r="K28">
            <v>6</v>
          </cell>
        </row>
        <row r="29">
          <cell r="E29">
            <v>1765</v>
          </cell>
          <cell r="F29">
            <v>152</v>
          </cell>
          <cell r="H29">
            <v>84</v>
          </cell>
          <cell r="I29">
            <v>2</v>
          </cell>
          <cell r="J29">
            <v>10</v>
          </cell>
          <cell r="K29">
            <v>37</v>
          </cell>
        </row>
        <row r="32">
          <cell r="E32">
            <v>150</v>
          </cell>
          <cell r="F32">
            <v>9</v>
          </cell>
          <cell r="H32">
            <v>3</v>
          </cell>
          <cell r="I32">
            <v>1</v>
          </cell>
          <cell r="K32">
            <v>14</v>
          </cell>
        </row>
        <row r="35">
          <cell r="E35">
            <v>587</v>
          </cell>
          <cell r="F35">
            <v>26</v>
          </cell>
          <cell r="H35">
            <v>14</v>
          </cell>
          <cell r="I35">
            <v>1</v>
          </cell>
          <cell r="J35">
            <v>4</v>
          </cell>
          <cell r="K35">
            <v>19</v>
          </cell>
        </row>
        <row r="36">
          <cell r="E36">
            <v>321</v>
          </cell>
          <cell r="F36">
            <v>17</v>
          </cell>
          <cell r="H36">
            <v>12</v>
          </cell>
          <cell r="I36">
            <v>1</v>
          </cell>
          <cell r="J36">
            <v>2</v>
          </cell>
          <cell r="K36">
            <v>18</v>
          </cell>
        </row>
        <row r="39">
          <cell r="E39">
            <v>1730</v>
          </cell>
          <cell r="F39">
            <v>100</v>
          </cell>
          <cell r="H39">
            <v>87</v>
          </cell>
          <cell r="I39">
            <v>4</v>
          </cell>
          <cell r="J39">
            <v>9</v>
          </cell>
          <cell r="K39">
            <v>35</v>
          </cell>
        </row>
        <row r="42">
          <cell r="E42">
            <v>724</v>
          </cell>
          <cell r="F42">
            <v>60</v>
          </cell>
          <cell r="H42">
            <v>23</v>
          </cell>
          <cell r="I42">
            <v>5</v>
          </cell>
          <cell r="J42">
            <v>3</v>
          </cell>
          <cell r="K42">
            <v>29</v>
          </cell>
        </row>
        <row r="45">
          <cell r="E45">
            <v>125</v>
          </cell>
          <cell r="F45">
            <v>4</v>
          </cell>
          <cell r="H45">
            <v>6</v>
          </cell>
          <cell r="K45">
            <v>7</v>
          </cell>
        </row>
        <row r="47">
          <cell r="E47">
            <v>35409</v>
          </cell>
          <cell r="F47">
            <v>4265</v>
          </cell>
          <cell r="H47">
            <v>2101</v>
          </cell>
          <cell r="I47">
            <v>90</v>
          </cell>
          <cell r="J47">
            <v>349</v>
          </cell>
          <cell r="K47">
            <v>1006</v>
          </cell>
        </row>
        <row r="48">
          <cell r="E48">
            <v>3964</v>
          </cell>
          <cell r="F48">
            <v>184</v>
          </cell>
          <cell r="H48">
            <v>113</v>
          </cell>
          <cell r="I48">
            <v>25</v>
          </cell>
          <cell r="J48">
            <v>18</v>
          </cell>
          <cell r="K48">
            <v>212</v>
          </cell>
        </row>
        <row r="49">
          <cell r="E49">
            <v>645</v>
          </cell>
          <cell r="F49">
            <v>23</v>
          </cell>
          <cell r="H49">
            <v>15</v>
          </cell>
          <cell r="I49">
            <v>4</v>
          </cell>
          <cell r="J49">
            <v>2</v>
          </cell>
          <cell r="K49">
            <v>34</v>
          </cell>
        </row>
        <row r="52">
          <cell r="E52">
            <v>188</v>
          </cell>
          <cell r="F52">
            <v>5</v>
          </cell>
          <cell r="H52">
            <v>4</v>
          </cell>
          <cell r="I52">
            <v>2</v>
          </cell>
          <cell r="J52">
            <v>3</v>
          </cell>
          <cell r="K52">
            <v>12</v>
          </cell>
        </row>
        <row r="53">
          <cell r="E53">
            <v>154</v>
          </cell>
          <cell r="F53">
            <v>14</v>
          </cell>
          <cell r="H53">
            <v>8</v>
          </cell>
          <cell r="I53">
            <v>1</v>
          </cell>
          <cell r="K53">
            <v>11</v>
          </cell>
        </row>
        <row r="54">
          <cell r="E54">
            <v>185</v>
          </cell>
          <cell r="F54">
            <v>7</v>
          </cell>
          <cell r="H54">
            <v>3</v>
          </cell>
          <cell r="I54">
            <v>2</v>
          </cell>
          <cell r="J54">
            <v>4</v>
          </cell>
          <cell r="K54">
            <v>10</v>
          </cell>
        </row>
        <row r="57">
          <cell r="E57">
            <v>210</v>
          </cell>
          <cell r="F57">
            <v>13</v>
          </cell>
          <cell r="H57">
            <v>5</v>
          </cell>
          <cell r="I57">
            <v>1</v>
          </cell>
          <cell r="J57">
            <v>1</v>
          </cell>
          <cell r="K57">
            <v>10</v>
          </cell>
        </row>
        <row r="58">
          <cell r="E58">
            <v>75</v>
          </cell>
          <cell r="F58">
            <v>1</v>
          </cell>
          <cell r="I58">
            <v>2</v>
          </cell>
          <cell r="K58">
            <v>9</v>
          </cell>
        </row>
        <row r="59">
          <cell r="E59">
            <v>119</v>
          </cell>
          <cell r="F59">
            <v>2</v>
          </cell>
          <cell r="H59">
            <v>2</v>
          </cell>
          <cell r="I59">
            <v>2</v>
          </cell>
          <cell r="J59">
            <v>1</v>
          </cell>
          <cell r="K59">
            <v>12</v>
          </cell>
        </row>
        <row r="60">
          <cell r="E60">
            <v>1924</v>
          </cell>
          <cell r="F60">
            <v>105</v>
          </cell>
          <cell r="H60">
            <v>65</v>
          </cell>
          <cell r="I60">
            <v>8</v>
          </cell>
          <cell r="J60">
            <v>5</v>
          </cell>
          <cell r="K60">
            <v>82</v>
          </cell>
        </row>
        <row r="63">
          <cell r="E63">
            <v>321</v>
          </cell>
          <cell r="F63">
            <v>10</v>
          </cell>
          <cell r="H63">
            <v>7</v>
          </cell>
          <cell r="I63">
            <v>3</v>
          </cell>
          <cell r="J63">
            <v>2</v>
          </cell>
          <cell r="K63">
            <v>21</v>
          </cell>
        </row>
        <row r="66">
          <cell r="E66">
            <v>143</v>
          </cell>
          <cell r="F66">
            <v>4</v>
          </cell>
          <cell r="H66">
            <v>4</v>
          </cell>
          <cell r="K66">
            <v>11</v>
          </cell>
        </row>
        <row r="67">
          <cell r="E67">
            <v>28784</v>
          </cell>
          <cell r="F67">
            <v>1277</v>
          </cell>
          <cell r="H67">
            <v>1346</v>
          </cell>
          <cell r="I67">
            <v>203</v>
          </cell>
          <cell r="J67">
            <v>91</v>
          </cell>
          <cell r="K67">
            <v>1182</v>
          </cell>
        </row>
        <row r="68">
          <cell r="E68">
            <v>3886</v>
          </cell>
          <cell r="F68">
            <v>207</v>
          </cell>
          <cell r="H68">
            <v>149</v>
          </cell>
          <cell r="I68">
            <v>39</v>
          </cell>
          <cell r="J68">
            <v>13</v>
          </cell>
          <cell r="K68">
            <v>151</v>
          </cell>
        </row>
        <row r="69">
          <cell r="E69">
            <v>2301</v>
          </cell>
          <cell r="F69">
            <v>150</v>
          </cell>
          <cell r="H69">
            <v>104</v>
          </cell>
          <cell r="I69">
            <v>16</v>
          </cell>
          <cell r="J69">
            <v>8</v>
          </cell>
          <cell r="K69">
            <v>54</v>
          </cell>
        </row>
        <row r="70">
          <cell r="E70">
            <v>342</v>
          </cell>
          <cell r="F70">
            <v>15</v>
          </cell>
          <cell r="H70">
            <v>14</v>
          </cell>
          <cell r="I70">
            <v>4</v>
          </cell>
          <cell r="K70">
            <v>8</v>
          </cell>
        </row>
        <row r="71">
          <cell r="E71">
            <v>355</v>
          </cell>
          <cell r="F71">
            <v>17</v>
          </cell>
          <cell r="H71">
            <v>8</v>
          </cell>
          <cell r="I71">
            <v>8</v>
          </cell>
          <cell r="K71">
            <v>27</v>
          </cell>
        </row>
        <row r="72">
          <cell r="E72">
            <v>218</v>
          </cell>
          <cell r="F72">
            <v>5</v>
          </cell>
          <cell r="H72">
            <v>4</v>
          </cell>
          <cell r="I72">
            <v>3</v>
          </cell>
          <cell r="J72">
            <v>1</v>
          </cell>
          <cell r="K72">
            <v>13</v>
          </cell>
        </row>
        <row r="73">
          <cell r="E73">
            <v>237</v>
          </cell>
          <cell r="F73">
            <v>6</v>
          </cell>
          <cell r="H73">
            <v>5</v>
          </cell>
          <cell r="I73">
            <v>1</v>
          </cell>
          <cell r="K73">
            <v>16</v>
          </cell>
        </row>
        <row r="74">
          <cell r="E74">
            <v>143</v>
          </cell>
          <cell r="F74">
            <v>10</v>
          </cell>
          <cell r="H74">
            <v>7</v>
          </cell>
          <cell r="I74">
            <v>5</v>
          </cell>
          <cell r="J74">
            <v>3</v>
          </cell>
          <cell r="K74">
            <v>11</v>
          </cell>
        </row>
        <row r="75">
          <cell r="E75">
            <v>106</v>
          </cell>
          <cell r="F75">
            <v>1</v>
          </cell>
          <cell r="H75">
            <v>3</v>
          </cell>
          <cell r="I75">
            <v>1</v>
          </cell>
          <cell r="K75">
            <v>6</v>
          </cell>
        </row>
        <row r="76">
          <cell r="E76">
            <v>184</v>
          </cell>
          <cell r="F76">
            <v>3</v>
          </cell>
          <cell r="H76">
            <v>4</v>
          </cell>
          <cell r="I76">
            <v>1</v>
          </cell>
          <cell r="J76">
            <v>1</v>
          </cell>
          <cell r="K76">
            <v>16</v>
          </cell>
        </row>
        <row r="77">
          <cell r="E77">
            <v>2955</v>
          </cell>
          <cell r="F77">
            <v>116</v>
          </cell>
          <cell r="H77">
            <v>100</v>
          </cell>
          <cell r="I77">
            <v>25</v>
          </cell>
          <cell r="J77">
            <v>12</v>
          </cell>
          <cell r="K77">
            <v>161</v>
          </cell>
        </row>
        <row r="78">
          <cell r="E78">
            <v>1595</v>
          </cell>
          <cell r="F78">
            <v>58</v>
          </cell>
          <cell r="H78">
            <v>68</v>
          </cell>
          <cell r="I78">
            <v>8</v>
          </cell>
          <cell r="J78">
            <v>6</v>
          </cell>
          <cell r="K78">
            <v>60</v>
          </cell>
        </row>
        <row r="79">
          <cell r="E79">
            <v>227</v>
          </cell>
          <cell r="F79">
            <v>11</v>
          </cell>
          <cell r="H79">
            <v>4</v>
          </cell>
          <cell r="I79">
            <v>1</v>
          </cell>
          <cell r="J79">
            <v>2</v>
          </cell>
          <cell r="K79">
            <v>21</v>
          </cell>
        </row>
        <row r="80">
          <cell r="E80">
            <v>135</v>
          </cell>
          <cell r="F80">
            <v>3</v>
          </cell>
          <cell r="H80">
            <v>1</v>
          </cell>
          <cell r="K80">
            <v>6</v>
          </cell>
        </row>
        <row r="81">
          <cell r="E81">
            <v>98</v>
          </cell>
          <cell r="F81">
            <v>3</v>
          </cell>
          <cell r="H81">
            <v>3</v>
          </cell>
          <cell r="I81">
            <v>2</v>
          </cell>
          <cell r="K81">
            <v>7</v>
          </cell>
        </row>
        <row r="82">
          <cell r="E82">
            <v>125</v>
          </cell>
          <cell r="F82">
            <v>3</v>
          </cell>
          <cell r="I82">
            <v>1</v>
          </cell>
          <cell r="K82">
            <v>9</v>
          </cell>
        </row>
        <row r="83">
          <cell r="E83">
            <v>280</v>
          </cell>
          <cell r="F83">
            <v>9</v>
          </cell>
          <cell r="H83">
            <v>5</v>
          </cell>
          <cell r="I83">
            <v>2</v>
          </cell>
          <cell r="J83">
            <v>1</v>
          </cell>
          <cell r="K83">
            <v>15</v>
          </cell>
        </row>
        <row r="84">
          <cell r="E84">
            <v>140</v>
          </cell>
          <cell r="F84">
            <v>6</v>
          </cell>
          <cell r="H84">
            <v>7</v>
          </cell>
          <cell r="I84">
            <v>1</v>
          </cell>
          <cell r="J84">
            <v>1</v>
          </cell>
          <cell r="K84">
            <v>14</v>
          </cell>
        </row>
        <row r="87">
          <cell r="E87">
            <v>177</v>
          </cell>
          <cell r="F87">
            <v>12</v>
          </cell>
          <cell r="H87">
            <v>4</v>
          </cell>
          <cell r="I87">
            <v>7</v>
          </cell>
          <cell r="J87">
            <v>2</v>
          </cell>
          <cell r="K87">
            <v>13</v>
          </cell>
        </row>
        <row r="88">
          <cell r="E88">
            <v>178</v>
          </cell>
          <cell r="F88">
            <v>11</v>
          </cell>
          <cell r="H88">
            <v>8</v>
          </cell>
          <cell r="I88">
            <v>3</v>
          </cell>
          <cell r="K88">
            <v>16</v>
          </cell>
        </row>
        <row r="89">
          <cell r="E89">
            <v>2401</v>
          </cell>
          <cell r="F89">
            <v>57</v>
          </cell>
          <cell r="H89">
            <v>103</v>
          </cell>
          <cell r="I89">
            <v>15</v>
          </cell>
          <cell r="J89">
            <v>5</v>
          </cell>
          <cell r="K89">
            <v>101</v>
          </cell>
        </row>
        <row r="90">
          <cell r="E90">
            <v>981</v>
          </cell>
          <cell r="F90">
            <v>34</v>
          </cell>
          <cell r="H90">
            <v>58</v>
          </cell>
          <cell r="I90">
            <v>9</v>
          </cell>
          <cell r="J90">
            <v>1</v>
          </cell>
          <cell r="K90">
            <v>31</v>
          </cell>
        </row>
        <row r="91">
          <cell r="E91">
            <v>163</v>
          </cell>
          <cell r="F91">
            <v>6</v>
          </cell>
          <cell r="H91">
            <v>5</v>
          </cell>
          <cell r="I91">
            <v>1</v>
          </cell>
          <cell r="K91">
            <v>10</v>
          </cell>
        </row>
        <row r="92">
          <cell r="E92">
            <v>447</v>
          </cell>
          <cell r="F92">
            <v>6</v>
          </cell>
          <cell r="H92">
            <v>9</v>
          </cell>
          <cell r="I92">
            <v>1</v>
          </cell>
          <cell r="J92">
            <v>1</v>
          </cell>
          <cell r="K92">
            <v>19</v>
          </cell>
        </row>
        <row r="93">
          <cell r="E93">
            <v>208</v>
          </cell>
          <cell r="F93">
            <v>4</v>
          </cell>
          <cell r="H93">
            <v>8</v>
          </cell>
          <cell r="I93">
            <v>1</v>
          </cell>
          <cell r="J93">
            <v>1</v>
          </cell>
          <cell r="K93">
            <v>10</v>
          </cell>
        </row>
        <row r="94">
          <cell r="E94">
            <v>343</v>
          </cell>
          <cell r="F94">
            <v>5</v>
          </cell>
          <cell r="H94">
            <v>22</v>
          </cell>
          <cell r="I94">
            <v>2</v>
          </cell>
          <cell r="J94">
            <v>1</v>
          </cell>
          <cell r="K94">
            <v>20</v>
          </cell>
        </row>
        <row r="97">
          <cell r="E97">
            <v>259</v>
          </cell>
          <cell r="F97">
            <v>2</v>
          </cell>
          <cell r="H97">
            <v>1</v>
          </cell>
          <cell r="I97">
            <v>1</v>
          </cell>
          <cell r="J97">
            <v>1</v>
          </cell>
          <cell r="K97">
            <v>11</v>
          </cell>
        </row>
        <row r="98">
          <cell r="E98">
            <v>3057</v>
          </cell>
          <cell r="F98">
            <v>87</v>
          </cell>
          <cell r="H98">
            <v>121</v>
          </cell>
          <cell r="I98">
            <v>27</v>
          </cell>
          <cell r="J98">
            <v>11</v>
          </cell>
          <cell r="K98">
            <v>160</v>
          </cell>
        </row>
        <row r="99">
          <cell r="E99">
            <v>238</v>
          </cell>
          <cell r="F99">
            <v>6</v>
          </cell>
          <cell r="H99">
            <v>10</v>
          </cell>
          <cell r="I99">
            <v>2</v>
          </cell>
          <cell r="J99">
            <v>2</v>
          </cell>
          <cell r="K99">
            <v>17</v>
          </cell>
        </row>
        <row r="102">
          <cell r="E102">
            <v>852</v>
          </cell>
          <cell r="F102">
            <v>13</v>
          </cell>
          <cell r="H102">
            <v>32</v>
          </cell>
          <cell r="I102">
            <v>3</v>
          </cell>
          <cell r="J102">
            <v>3</v>
          </cell>
          <cell r="K102">
            <v>23</v>
          </cell>
        </row>
        <row r="103">
          <cell r="E103">
            <v>209</v>
          </cell>
          <cell r="F103">
            <v>4</v>
          </cell>
          <cell r="H103">
            <v>10</v>
          </cell>
          <cell r="I103">
            <v>2</v>
          </cell>
          <cell r="J103">
            <v>1</v>
          </cell>
          <cell r="K103">
            <v>18</v>
          </cell>
        </row>
        <row r="104">
          <cell r="E104">
            <v>283</v>
          </cell>
          <cell r="F104">
            <v>17</v>
          </cell>
          <cell r="H104">
            <v>12</v>
          </cell>
          <cell r="I104">
            <v>5</v>
          </cell>
          <cell r="J104">
            <v>1</v>
          </cell>
          <cell r="K104">
            <v>18</v>
          </cell>
        </row>
        <row r="107">
          <cell r="E107">
            <v>689</v>
          </cell>
          <cell r="F107">
            <v>27</v>
          </cell>
          <cell r="H107">
            <v>30</v>
          </cell>
          <cell r="I107">
            <v>5</v>
          </cell>
          <cell r="J107">
            <v>2</v>
          </cell>
          <cell r="K107">
            <v>36</v>
          </cell>
        </row>
        <row r="108">
          <cell r="E108">
            <v>71</v>
          </cell>
          <cell r="F108">
            <v>1</v>
          </cell>
          <cell r="K108">
            <v>5</v>
          </cell>
        </row>
        <row r="109">
          <cell r="E109">
            <v>308</v>
          </cell>
          <cell r="F109">
            <v>10</v>
          </cell>
          <cell r="H109">
            <v>14</v>
          </cell>
          <cell r="I109">
            <v>7</v>
          </cell>
          <cell r="J109">
            <v>1</v>
          </cell>
          <cell r="K109">
            <v>19</v>
          </cell>
        </row>
        <row r="110">
          <cell r="E110">
            <v>188</v>
          </cell>
          <cell r="F110">
            <v>3</v>
          </cell>
          <cell r="H110">
            <v>7</v>
          </cell>
          <cell r="I110">
            <v>2</v>
          </cell>
          <cell r="J110">
            <v>1</v>
          </cell>
          <cell r="K110">
            <v>17</v>
          </cell>
        </row>
        <row r="111">
          <cell r="E111">
            <v>219</v>
          </cell>
          <cell r="F111">
            <v>6</v>
          </cell>
          <cell r="H111">
            <v>6</v>
          </cell>
          <cell r="I111">
            <v>1</v>
          </cell>
          <cell r="K111">
            <v>7</v>
          </cell>
        </row>
        <row r="112">
          <cell r="E112">
            <v>6315</v>
          </cell>
          <cell r="F112">
            <v>431</v>
          </cell>
          <cell r="H112">
            <v>425</v>
          </cell>
          <cell r="I112">
            <v>27</v>
          </cell>
          <cell r="J112">
            <v>29</v>
          </cell>
          <cell r="K112">
            <v>191</v>
          </cell>
        </row>
        <row r="114">
          <cell r="E114">
            <v>2803</v>
          </cell>
          <cell r="F114">
            <v>94</v>
          </cell>
          <cell r="H114">
            <v>88</v>
          </cell>
          <cell r="I114">
            <v>25</v>
          </cell>
          <cell r="J114">
            <v>9</v>
          </cell>
          <cell r="K114">
            <v>145</v>
          </cell>
        </row>
        <row r="115">
          <cell r="E115">
            <v>1306</v>
          </cell>
          <cell r="F115">
            <v>47</v>
          </cell>
          <cell r="H115">
            <v>60</v>
          </cell>
          <cell r="I115">
            <v>9</v>
          </cell>
          <cell r="J115">
            <v>4</v>
          </cell>
          <cell r="K115">
            <v>39</v>
          </cell>
        </row>
        <row r="116">
          <cell r="E116">
            <v>366</v>
          </cell>
          <cell r="F116">
            <v>8</v>
          </cell>
          <cell r="H116">
            <v>9</v>
          </cell>
          <cell r="I116">
            <v>3</v>
          </cell>
          <cell r="J116">
            <v>3</v>
          </cell>
          <cell r="K116">
            <v>30</v>
          </cell>
        </row>
        <row r="119">
          <cell r="E119">
            <v>118</v>
          </cell>
          <cell r="F119">
            <v>4</v>
          </cell>
          <cell r="H119">
            <v>3</v>
          </cell>
          <cell r="I119">
            <v>2</v>
          </cell>
          <cell r="K119">
            <v>11</v>
          </cell>
        </row>
        <row r="120">
          <cell r="E120">
            <v>167</v>
          </cell>
          <cell r="F120">
            <v>9</v>
          </cell>
          <cell r="H120">
            <v>1</v>
          </cell>
          <cell r="I120">
            <v>1</v>
          </cell>
          <cell r="K120">
            <v>9</v>
          </cell>
        </row>
        <row r="121">
          <cell r="E121">
            <v>135</v>
          </cell>
          <cell r="F121">
            <v>1</v>
          </cell>
          <cell r="H121">
            <v>6</v>
          </cell>
          <cell r="I121">
            <v>2</v>
          </cell>
          <cell r="J121">
            <v>1</v>
          </cell>
          <cell r="K121">
            <v>13</v>
          </cell>
        </row>
        <row r="122">
          <cell r="E122">
            <v>75</v>
          </cell>
          <cell r="F122">
            <v>3</v>
          </cell>
          <cell r="H122">
            <v>1</v>
          </cell>
          <cell r="J122">
            <v>1</v>
          </cell>
          <cell r="K122">
            <v>4</v>
          </cell>
        </row>
        <row r="123">
          <cell r="E123">
            <v>166</v>
          </cell>
          <cell r="F123">
            <v>8</v>
          </cell>
          <cell r="H123">
            <v>3</v>
          </cell>
          <cell r="I123">
            <v>5</v>
          </cell>
          <cell r="K123">
            <v>8</v>
          </cell>
        </row>
        <row r="124">
          <cell r="E124">
            <v>157</v>
          </cell>
          <cell r="F124">
            <v>2</v>
          </cell>
          <cell r="H124">
            <v>2</v>
          </cell>
          <cell r="I124">
            <v>3</v>
          </cell>
          <cell r="K124">
            <v>12</v>
          </cell>
        </row>
        <row r="125">
          <cell r="E125">
            <v>313</v>
          </cell>
          <cell r="F125">
            <v>12</v>
          </cell>
          <cell r="H125">
            <v>3</v>
          </cell>
          <cell r="K125">
            <v>19</v>
          </cell>
        </row>
        <row r="126">
          <cell r="E126">
            <v>4049</v>
          </cell>
          <cell r="F126">
            <v>137</v>
          </cell>
          <cell r="H126">
            <v>180</v>
          </cell>
          <cell r="I126">
            <v>25</v>
          </cell>
          <cell r="J126">
            <v>7</v>
          </cell>
          <cell r="K126">
            <v>180</v>
          </cell>
        </row>
        <row r="127">
          <cell r="E127">
            <v>1052</v>
          </cell>
          <cell r="F127">
            <v>46</v>
          </cell>
          <cell r="H127">
            <v>62</v>
          </cell>
          <cell r="I127">
            <v>8</v>
          </cell>
          <cell r="J127">
            <v>1</v>
          </cell>
          <cell r="K127">
            <v>28</v>
          </cell>
        </row>
        <row r="128">
          <cell r="E128">
            <v>691</v>
          </cell>
          <cell r="F128">
            <v>22</v>
          </cell>
          <cell r="H128">
            <v>34</v>
          </cell>
          <cell r="I128">
            <v>3</v>
          </cell>
          <cell r="J128">
            <v>3</v>
          </cell>
          <cell r="K128">
            <v>38</v>
          </cell>
        </row>
        <row r="131">
          <cell r="E131">
            <v>459</v>
          </cell>
          <cell r="F131">
            <v>15</v>
          </cell>
          <cell r="H131">
            <v>27</v>
          </cell>
          <cell r="I131">
            <v>4</v>
          </cell>
          <cell r="K131">
            <v>18</v>
          </cell>
        </row>
        <row r="134">
          <cell r="E134">
            <v>198</v>
          </cell>
          <cell r="F134">
            <v>7</v>
          </cell>
          <cell r="H134">
            <v>5</v>
          </cell>
          <cell r="K134">
            <v>16</v>
          </cell>
        </row>
        <row r="135">
          <cell r="E135">
            <v>122</v>
          </cell>
          <cell r="I135">
            <v>1</v>
          </cell>
          <cell r="K135">
            <v>11</v>
          </cell>
        </row>
        <row r="136">
          <cell r="E136">
            <v>140</v>
          </cell>
          <cell r="F136">
            <v>2</v>
          </cell>
          <cell r="H136">
            <v>1</v>
          </cell>
          <cell r="I136">
            <v>1</v>
          </cell>
          <cell r="K136">
            <v>5</v>
          </cell>
        </row>
        <row r="137">
          <cell r="E137">
            <v>233</v>
          </cell>
          <cell r="F137">
            <v>4</v>
          </cell>
          <cell r="H137">
            <v>7</v>
          </cell>
          <cell r="J137">
            <v>1</v>
          </cell>
          <cell r="K137">
            <v>13</v>
          </cell>
        </row>
        <row r="138">
          <cell r="E138">
            <v>310</v>
          </cell>
          <cell r="F138">
            <v>11</v>
          </cell>
          <cell r="H138">
            <v>14</v>
          </cell>
          <cell r="I138">
            <v>5</v>
          </cell>
          <cell r="J138">
            <v>1</v>
          </cell>
          <cell r="K138">
            <v>11</v>
          </cell>
        </row>
        <row r="139">
          <cell r="E139">
            <v>521</v>
          </cell>
          <cell r="F139">
            <v>27</v>
          </cell>
          <cell r="H139">
            <v>20</v>
          </cell>
          <cell r="I139">
            <v>3</v>
          </cell>
          <cell r="K139">
            <v>24</v>
          </cell>
        </row>
        <row r="142">
          <cell r="E142">
            <v>323</v>
          </cell>
          <cell r="F142">
            <v>3</v>
          </cell>
          <cell r="H142">
            <v>10</v>
          </cell>
          <cell r="J142">
            <v>1</v>
          </cell>
          <cell r="K142">
            <v>16</v>
          </cell>
        </row>
        <row r="143">
          <cell r="E143">
            <v>3318</v>
          </cell>
          <cell r="F143">
            <v>148</v>
          </cell>
          <cell r="H143">
            <v>180</v>
          </cell>
          <cell r="I143">
            <v>20</v>
          </cell>
          <cell r="J143">
            <v>5</v>
          </cell>
          <cell r="K143">
            <v>93</v>
          </cell>
        </row>
        <row r="144">
          <cell r="E144">
            <v>1963</v>
          </cell>
          <cell r="F144">
            <v>90</v>
          </cell>
          <cell r="H144">
            <v>126</v>
          </cell>
          <cell r="I144">
            <v>8</v>
          </cell>
          <cell r="J144">
            <v>4</v>
          </cell>
          <cell r="K144">
            <v>38</v>
          </cell>
        </row>
        <row r="145">
          <cell r="E145">
            <v>133</v>
          </cell>
          <cell r="F145">
            <v>2</v>
          </cell>
          <cell r="H145">
            <v>5</v>
          </cell>
          <cell r="I145">
            <v>1</v>
          </cell>
          <cell r="K145">
            <v>8</v>
          </cell>
        </row>
        <row r="146">
          <cell r="E146">
            <v>302</v>
          </cell>
          <cell r="F146">
            <v>18</v>
          </cell>
          <cell r="H146">
            <v>17</v>
          </cell>
          <cell r="I146">
            <v>3</v>
          </cell>
          <cell r="K146">
            <v>15</v>
          </cell>
        </row>
        <row r="147">
          <cell r="E147">
            <v>289</v>
          </cell>
          <cell r="F147">
            <v>15</v>
          </cell>
          <cell r="H147">
            <v>14</v>
          </cell>
          <cell r="I147">
            <v>5</v>
          </cell>
          <cell r="K147">
            <v>14</v>
          </cell>
        </row>
        <row r="148">
          <cell r="E148">
            <v>631</v>
          </cell>
          <cell r="F148">
            <v>23</v>
          </cell>
          <cell r="H148">
            <v>18</v>
          </cell>
          <cell r="I148">
            <v>3</v>
          </cell>
          <cell r="J148">
            <v>1</v>
          </cell>
          <cell r="K148">
            <v>18</v>
          </cell>
        </row>
        <row r="149">
          <cell r="E149">
            <v>20082</v>
          </cell>
          <cell r="F149">
            <v>1143</v>
          </cell>
          <cell r="H149">
            <v>1115</v>
          </cell>
          <cell r="I149">
            <v>118</v>
          </cell>
          <cell r="J149">
            <v>89</v>
          </cell>
          <cell r="K149">
            <v>820</v>
          </cell>
        </row>
        <row r="150">
          <cell r="E150">
            <v>4259</v>
          </cell>
          <cell r="F150">
            <v>184</v>
          </cell>
          <cell r="H150">
            <v>226</v>
          </cell>
          <cell r="I150">
            <v>19</v>
          </cell>
          <cell r="J150">
            <v>15</v>
          </cell>
          <cell r="K150">
            <v>174</v>
          </cell>
        </row>
        <row r="151">
          <cell r="E151">
            <v>2783</v>
          </cell>
          <cell r="F151">
            <v>147</v>
          </cell>
          <cell r="H151">
            <v>183</v>
          </cell>
          <cell r="I151">
            <v>10</v>
          </cell>
          <cell r="J151">
            <v>10</v>
          </cell>
          <cell r="K151">
            <v>95</v>
          </cell>
        </row>
        <row r="152">
          <cell r="E152">
            <v>329</v>
          </cell>
          <cell r="F152">
            <v>7</v>
          </cell>
          <cell r="H152">
            <v>8</v>
          </cell>
          <cell r="I152">
            <v>1</v>
          </cell>
          <cell r="J152">
            <v>1</v>
          </cell>
          <cell r="K152">
            <v>20</v>
          </cell>
        </row>
        <row r="153">
          <cell r="E153">
            <v>234</v>
          </cell>
          <cell r="F153">
            <v>6</v>
          </cell>
          <cell r="H153">
            <v>6</v>
          </cell>
          <cell r="I153">
            <v>3</v>
          </cell>
          <cell r="K153">
            <v>11</v>
          </cell>
        </row>
        <row r="154">
          <cell r="E154">
            <v>235</v>
          </cell>
          <cell r="F154">
            <v>8</v>
          </cell>
          <cell r="H154">
            <v>9</v>
          </cell>
          <cell r="I154">
            <v>2</v>
          </cell>
          <cell r="J154">
            <v>1</v>
          </cell>
          <cell r="K154">
            <v>13</v>
          </cell>
        </row>
        <row r="157">
          <cell r="E157">
            <v>191</v>
          </cell>
          <cell r="F157">
            <v>4</v>
          </cell>
          <cell r="H157">
            <v>5</v>
          </cell>
          <cell r="I157">
            <v>1</v>
          </cell>
          <cell r="J157">
            <v>2</v>
          </cell>
          <cell r="K157">
            <v>9</v>
          </cell>
        </row>
        <row r="158">
          <cell r="E158">
            <v>232</v>
          </cell>
          <cell r="F158">
            <v>4</v>
          </cell>
          <cell r="H158">
            <v>4</v>
          </cell>
          <cell r="K158">
            <v>11</v>
          </cell>
        </row>
        <row r="159">
          <cell r="E159">
            <v>255</v>
          </cell>
          <cell r="F159">
            <v>8</v>
          </cell>
          <cell r="H159">
            <v>11</v>
          </cell>
          <cell r="I159">
            <v>2</v>
          </cell>
          <cell r="J159">
            <v>1</v>
          </cell>
          <cell r="K159">
            <v>15</v>
          </cell>
        </row>
        <row r="160">
          <cell r="E160">
            <v>3103</v>
          </cell>
          <cell r="F160">
            <v>119</v>
          </cell>
          <cell r="H160">
            <v>193</v>
          </cell>
          <cell r="I160">
            <v>24</v>
          </cell>
          <cell r="J160">
            <v>11</v>
          </cell>
          <cell r="K160">
            <v>139</v>
          </cell>
        </row>
        <row r="161">
          <cell r="E161">
            <v>1892</v>
          </cell>
          <cell r="F161">
            <v>91</v>
          </cell>
          <cell r="H161">
            <v>141</v>
          </cell>
          <cell r="I161">
            <v>11</v>
          </cell>
          <cell r="J161">
            <v>10</v>
          </cell>
          <cell r="K161">
            <v>62</v>
          </cell>
        </row>
        <row r="162">
          <cell r="E162">
            <v>253</v>
          </cell>
          <cell r="F162">
            <v>9</v>
          </cell>
          <cell r="H162">
            <v>8</v>
          </cell>
          <cell r="I162">
            <v>2</v>
          </cell>
          <cell r="K162">
            <v>20</v>
          </cell>
        </row>
        <row r="163">
          <cell r="E163">
            <v>162</v>
          </cell>
          <cell r="F163">
            <v>2</v>
          </cell>
          <cell r="H163">
            <v>11</v>
          </cell>
          <cell r="I163">
            <v>2</v>
          </cell>
          <cell r="K163">
            <v>13</v>
          </cell>
        </row>
        <row r="164">
          <cell r="E164">
            <v>330</v>
          </cell>
          <cell r="F164">
            <v>7</v>
          </cell>
          <cell r="H164">
            <v>15</v>
          </cell>
          <cell r="I164">
            <v>6</v>
          </cell>
          <cell r="J164">
            <v>1</v>
          </cell>
          <cell r="K164">
            <v>22</v>
          </cell>
        </row>
        <row r="167">
          <cell r="E167">
            <v>343</v>
          </cell>
          <cell r="F167">
            <v>9</v>
          </cell>
          <cell r="H167">
            <v>12</v>
          </cell>
          <cell r="I167">
            <v>3</v>
          </cell>
          <cell r="K167">
            <v>14</v>
          </cell>
        </row>
        <row r="170">
          <cell r="E170">
            <v>123</v>
          </cell>
          <cell r="F170">
            <v>1</v>
          </cell>
          <cell r="H170">
            <v>6</v>
          </cell>
          <cell r="K170">
            <v>8</v>
          </cell>
        </row>
        <row r="171">
          <cell r="E171">
            <v>6955</v>
          </cell>
          <cell r="F171">
            <v>627</v>
          </cell>
          <cell r="H171">
            <v>486</v>
          </cell>
          <cell r="I171">
            <v>30</v>
          </cell>
          <cell r="J171">
            <v>38</v>
          </cell>
          <cell r="K171">
            <v>214</v>
          </cell>
        </row>
        <row r="173">
          <cell r="E173">
            <v>2454</v>
          </cell>
          <cell r="F173">
            <v>87</v>
          </cell>
          <cell r="H173">
            <v>92</v>
          </cell>
          <cell r="I173">
            <v>21</v>
          </cell>
          <cell r="J173">
            <v>6</v>
          </cell>
          <cell r="K173">
            <v>112</v>
          </cell>
        </row>
        <row r="174">
          <cell r="E174">
            <v>268</v>
          </cell>
          <cell r="F174">
            <v>11</v>
          </cell>
          <cell r="H174">
            <v>11</v>
          </cell>
          <cell r="I174">
            <v>2</v>
          </cell>
          <cell r="J174">
            <v>2</v>
          </cell>
          <cell r="K174">
            <v>21</v>
          </cell>
        </row>
        <row r="177">
          <cell r="E177">
            <v>135</v>
          </cell>
          <cell r="F177">
            <v>6</v>
          </cell>
          <cell r="H177">
            <v>3</v>
          </cell>
          <cell r="K177">
            <v>9</v>
          </cell>
        </row>
        <row r="178">
          <cell r="E178">
            <v>202</v>
          </cell>
          <cell r="F178">
            <v>5</v>
          </cell>
          <cell r="H178">
            <v>9</v>
          </cell>
          <cell r="I178">
            <v>2</v>
          </cell>
          <cell r="K178">
            <v>13</v>
          </cell>
        </row>
        <row r="179">
          <cell r="E179">
            <v>321</v>
          </cell>
          <cell r="F179">
            <v>8</v>
          </cell>
          <cell r="H179">
            <v>12</v>
          </cell>
          <cell r="I179">
            <v>1</v>
          </cell>
          <cell r="J179">
            <v>1</v>
          </cell>
          <cell r="K179">
            <v>12</v>
          </cell>
        </row>
        <row r="182">
          <cell r="E182">
            <v>237</v>
          </cell>
          <cell r="F182">
            <v>9</v>
          </cell>
          <cell r="H182">
            <v>4</v>
          </cell>
          <cell r="K182">
            <v>9</v>
          </cell>
        </row>
        <row r="183">
          <cell r="E183">
            <v>1130</v>
          </cell>
          <cell r="F183">
            <v>44</v>
          </cell>
          <cell r="H183">
            <v>50</v>
          </cell>
          <cell r="I183">
            <v>13</v>
          </cell>
          <cell r="J183">
            <v>3</v>
          </cell>
          <cell r="K183">
            <v>35</v>
          </cell>
        </row>
        <row r="186">
          <cell r="E186">
            <v>161</v>
          </cell>
          <cell r="F186">
            <v>4</v>
          </cell>
          <cell r="H186">
            <v>3</v>
          </cell>
          <cell r="I186">
            <v>3</v>
          </cell>
          <cell r="K186">
            <v>13</v>
          </cell>
        </row>
        <row r="187">
          <cell r="E187">
            <v>1300</v>
          </cell>
          <cell r="F187">
            <v>51</v>
          </cell>
          <cell r="H187">
            <v>51</v>
          </cell>
          <cell r="I187">
            <v>9</v>
          </cell>
          <cell r="J187">
            <v>8</v>
          </cell>
          <cell r="K187">
            <v>78</v>
          </cell>
        </row>
        <row r="188">
          <cell r="E188">
            <v>475</v>
          </cell>
          <cell r="F188">
            <v>17</v>
          </cell>
          <cell r="H188">
            <v>19</v>
          </cell>
          <cell r="I188">
            <v>5</v>
          </cell>
          <cell r="J188">
            <v>2</v>
          </cell>
          <cell r="K188">
            <v>30</v>
          </cell>
        </row>
        <row r="189">
          <cell r="E189">
            <v>161</v>
          </cell>
          <cell r="F189">
            <v>3</v>
          </cell>
          <cell r="H189">
            <v>3</v>
          </cell>
          <cell r="I189">
            <v>1</v>
          </cell>
          <cell r="J189">
            <v>3</v>
          </cell>
          <cell r="K189">
            <v>10</v>
          </cell>
        </row>
        <row r="190">
          <cell r="E190">
            <v>197</v>
          </cell>
          <cell r="F190">
            <v>2</v>
          </cell>
          <cell r="H190">
            <v>7</v>
          </cell>
          <cell r="J190">
            <v>1</v>
          </cell>
          <cell r="K190">
            <v>10</v>
          </cell>
        </row>
        <row r="191">
          <cell r="E191">
            <v>248</v>
          </cell>
          <cell r="F191">
            <v>27</v>
          </cell>
          <cell r="H191">
            <v>13</v>
          </cell>
          <cell r="I191">
            <v>3</v>
          </cell>
          <cell r="J191">
            <v>2</v>
          </cell>
          <cell r="K191">
            <v>13</v>
          </cell>
        </row>
        <row r="192">
          <cell r="E192">
            <v>219</v>
          </cell>
          <cell r="F192">
            <v>2</v>
          </cell>
          <cell r="H192">
            <v>9</v>
          </cell>
          <cell r="K192">
            <v>15</v>
          </cell>
        </row>
        <row r="193">
          <cell r="E193">
            <v>2011</v>
          </cell>
          <cell r="F193">
            <v>75</v>
          </cell>
          <cell r="H193">
            <v>67</v>
          </cell>
          <cell r="I193">
            <v>15</v>
          </cell>
          <cell r="J193">
            <v>11</v>
          </cell>
          <cell r="K193">
            <v>103</v>
          </cell>
        </row>
        <row r="194">
          <cell r="E194">
            <v>147</v>
          </cell>
          <cell r="F194">
            <v>8</v>
          </cell>
          <cell r="H194">
            <v>2</v>
          </cell>
          <cell r="I194">
            <v>1</v>
          </cell>
          <cell r="J194">
            <v>2</v>
          </cell>
          <cell r="K194">
            <v>10</v>
          </cell>
        </row>
        <row r="195">
          <cell r="E195">
            <v>178</v>
          </cell>
          <cell r="F195">
            <v>3</v>
          </cell>
          <cell r="H195">
            <v>5</v>
          </cell>
          <cell r="I195">
            <v>2</v>
          </cell>
          <cell r="J195">
            <v>1</v>
          </cell>
          <cell r="K195">
            <v>12</v>
          </cell>
        </row>
        <row r="196">
          <cell r="E196">
            <v>167</v>
          </cell>
          <cell r="F196">
            <v>2</v>
          </cell>
          <cell r="H196">
            <v>5</v>
          </cell>
          <cell r="I196">
            <v>1</v>
          </cell>
          <cell r="J196">
            <v>1</v>
          </cell>
          <cell r="K196">
            <v>8</v>
          </cell>
        </row>
        <row r="197">
          <cell r="E197">
            <v>133</v>
          </cell>
          <cell r="F197">
            <v>4</v>
          </cell>
          <cell r="H197">
            <v>8</v>
          </cell>
          <cell r="I197">
            <v>1</v>
          </cell>
          <cell r="J197">
            <v>1</v>
          </cell>
          <cell r="K197">
            <v>10</v>
          </cell>
        </row>
        <row r="198">
          <cell r="E198">
            <v>303</v>
          </cell>
          <cell r="F198">
            <v>6</v>
          </cell>
          <cell r="H198">
            <v>3</v>
          </cell>
          <cell r="I198">
            <v>3</v>
          </cell>
          <cell r="K198">
            <v>11</v>
          </cell>
        </row>
        <row r="199">
          <cell r="E199">
            <v>95</v>
          </cell>
          <cell r="F199">
            <v>2</v>
          </cell>
          <cell r="H199">
            <v>3</v>
          </cell>
          <cell r="I199">
            <v>1</v>
          </cell>
          <cell r="K199">
            <v>5</v>
          </cell>
        </row>
        <row r="200">
          <cell r="E200">
            <v>671</v>
          </cell>
          <cell r="F200">
            <v>40</v>
          </cell>
          <cell r="H200">
            <v>32</v>
          </cell>
          <cell r="I200">
            <v>3</v>
          </cell>
          <cell r="J200">
            <v>5</v>
          </cell>
          <cell r="K200">
            <v>29</v>
          </cell>
        </row>
        <row r="201">
          <cell r="E201">
            <v>190</v>
          </cell>
          <cell r="F201">
            <v>8</v>
          </cell>
          <cell r="H201">
            <v>5</v>
          </cell>
          <cell r="I201">
            <v>2</v>
          </cell>
          <cell r="J201">
            <v>1</v>
          </cell>
          <cell r="K201">
            <v>11</v>
          </cell>
        </row>
        <row r="202">
          <cell r="E202">
            <v>127</v>
          </cell>
          <cell r="F202">
            <v>2</v>
          </cell>
          <cell r="H202">
            <v>4</v>
          </cell>
          <cell r="I202">
            <v>1</v>
          </cell>
          <cell r="K202">
            <v>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19"/>
    </sheetNames>
    <sheetDataSet>
      <sheetData sheetId="0">
        <row r="10">
          <cell r="F10">
            <v>2809</v>
          </cell>
          <cell r="G10">
            <v>97699</v>
          </cell>
        </row>
        <row r="11">
          <cell r="F11">
            <v>911</v>
          </cell>
          <cell r="G11">
            <v>50962</v>
          </cell>
        </row>
        <row r="12">
          <cell r="F12">
            <v>230</v>
          </cell>
          <cell r="G12">
            <v>12683</v>
          </cell>
        </row>
        <row r="13">
          <cell r="F13">
            <v>13</v>
          </cell>
          <cell r="G13">
            <v>1374</v>
          </cell>
        </row>
        <row r="16">
          <cell r="F16">
            <v>20</v>
          </cell>
          <cell r="G16">
            <v>794</v>
          </cell>
        </row>
        <row r="19">
          <cell r="F19">
            <v>17</v>
          </cell>
          <cell r="G19">
            <v>880</v>
          </cell>
        </row>
        <row r="20">
          <cell r="F20">
            <v>12</v>
          </cell>
          <cell r="G20">
            <v>350</v>
          </cell>
        </row>
        <row r="21">
          <cell r="F21">
            <v>16</v>
          </cell>
          <cell r="G21">
            <v>1792</v>
          </cell>
        </row>
        <row r="22">
          <cell r="F22">
            <v>34</v>
          </cell>
          <cell r="G22">
            <v>1662</v>
          </cell>
        </row>
        <row r="25">
          <cell r="F25">
            <v>18</v>
          </cell>
          <cell r="G25">
            <v>384</v>
          </cell>
        </row>
        <row r="28">
          <cell r="F28">
            <v>5</v>
          </cell>
          <cell r="G28">
            <v>161</v>
          </cell>
        </row>
        <row r="29">
          <cell r="F29">
            <v>22</v>
          </cell>
          <cell r="G29">
            <v>1735</v>
          </cell>
        </row>
        <row r="32">
          <cell r="F32">
            <v>8</v>
          </cell>
          <cell r="G32">
            <v>142</v>
          </cell>
        </row>
        <row r="35">
          <cell r="F35">
            <v>9</v>
          </cell>
          <cell r="G35">
            <v>575</v>
          </cell>
        </row>
        <row r="36">
          <cell r="F36">
            <v>15</v>
          </cell>
          <cell r="G36">
            <v>306</v>
          </cell>
        </row>
        <row r="39">
          <cell r="F39">
            <v>16</v>
          </cell>
          <cell r="G39">
            <v>1709</v>
          </cell>
        </row>
        <row r="42">
          <cell r="F42">
            <v>16</v>
          </cell>
          <cell r="G42">
            <v>704</v>
          </cell>
        </row>
        <row r="45">
          <cell r="F45">
            <v>9</v>
          </cell>
          <cell r="G45">
            <v>115</v>
          </cell>
        </row>
        <row r="47">
          <cell r="F47">
            <v>500</v>
          </cell>
          <cell r="G47">
            <v>34510</v>
          </cell>
        </row>
        <row r="48">
          <cell r="F48">
            <v>181</v>
          </cell>
          <cell r="G48">
            <v>3769</v>
          </cell>
        </row>
        <row r="49">
          <cell r="F49">
            <v>28</v>
          </cell>
          <cell r="G49">
            <v>616</v>
          </cell>
        </row>
        <row r="52">
          <cell r="F52">
            <v>14</v>
          </cell>
          <cell r="G52">
            <v>172</v>
          </cell>
        </row>
        <row r="53">
          <cell r="F53">
            <v>9</v>
          </cell>
          <cell r="G53">
            <v>145</v>
          </cell>
        </row>
        <row r="54">
          <cell r="F54">
            <v>13</v>
          </cell>
          <cell r="G54">
            <v>171</v>
          </cell>
        </row>
        <row r="57">
          <cell r="F57">
            <v>9</v>
          </cell>
          <cell r="G57">
            <v>199</v>
          </cell>
        </row>
        <row r="58">
          <cell r="F58">
            <v>6</v>
          </cell>
          <cell r="G58">
            <v>69</v>
          </cell>
        </row>
        <row r="59">
          <cell r="F59">
            <v>10</v>
          </cell>
          <cell r="G59">
            <v>109</v>
          </cell>
        </row>
        <row r="60">
          <cell r="F60">
            <v>68</v>
          </cell>
          <cell r="G60">
            <v>1849</v>
          </cell>
        </row>
        <row r="63">
          <cell r="F63">
            <v>15</v>
          </cell>
          <cell r="G63">
            <v>305</v>
          </cell>
        </row>
        <row r="66">
          <cell r="F66">
            <v>9</v>
          </cell>
          <cell r="G66">
            <v>134</v>
          </cell>
        </row>
        <row r="67">
          <cell r="F67">
            <v>1103</v>
          </cell>
          <cell r="G67">
            <v>27598</v>
          </cell>
        </row>
        <row r="68">
          <cell r="F68">
            <v>150</v>
          </cell>
          <cell r="G68">
            <v>3724</v>
          </cell>
        </row>
        <row r="69">
          <cell r="F69">
            <v>83</v>
          </cell>
          <cell r="G69">
            <v>2210</v>
          </cell>
        </row>
        <row r="70">
          <cell r="F70">
            <v>16</v>
          </cell>
          <cell r="G70">
            <v>326</v>
          </cell>
        </row>
        <row r="71">
          <cell r="F71">
            <v>3</v>
          </cell>
          <cell r="G71">
            <v>351</v>
          </cell>
        </row>
        <row r="72">
          <cell r="F72">
            <v>8</v>
          </cell>
          <cell r="G72">
            <v>210</v>
          </cell>
        </row>
        <row r="73">
          <cell r="F73">
            <v>14</v>
          </cell>
          <cell r="G73">
            <v>222</v>
          </cell>
        </row>
        <row r="74">
          <cell r="F74">
            <v>7</v>
          </cell>
          <cell r="G74">
            <v>135</v>
          </cell>
        </row>
        <row r="75">
          <cell r="F75">
            <v>11</v>
          </cell>
          <cell r="G75">
            <v>95</v>
          </cell>
        </row>
        <row r="76">
          <cell r="F76">
            <v>8</v>
          </cell>
          <cell r="G76">
            <v>175</v>
          </cell>
        </row>
        <row r="77">
          <cell r="F77">
            <v>167</v>
          </cell>
          <cell r="G77">
            <v>2775</v>
          </cell>
        </row>
        <row r="78">
          <cell r="F78">
            <v>96</v>
          </cell>
          <cell r="G78">
            <v>1495</v>
          </cell>
        </row>
        <row r="79">
          <cell r="F79">
            <v>16</v>
          </cell>
          <cell r="G79">
            <v>209</v>
          </cell>
        </row>
        <row r="80">
          <cell r="F80">
            <v>9</v>
          </cell>
          <cell r="G80">
            <v>126</v>
          </cell>
        </row>
        <row r="81">
          <cell r="F81">
            <v>5</v>
          </cell>
          <cell r="G81">
            <v>93</v>
          </cell>
        </row>
        <row r="82">
          <cell r="F82">
            <v>7</v>
          </cell>
          <cell r="G82">
            <v>118</v>
          </cell>
        </row>
        <row r="83">
          <cell r="F83">
            <v>4</v>
          </cell>
          <cell r="G83">
            <v>273</v>
          </cell>
        </row>
        <row r="84">
          <cell r="F84">
            <v>8</v>
          </cell>
          <cell r="G84">
            <v>131</v>
          </cell>
        </row>
        <row r="87">
          <cell r="F87">
            <v>9</v>
          </cell>
          <cell r="G87">
            <v>166</v>
          </cell>
        </row>
        <row r="88">
          <cell r="F88">
            <v>13</v>
          </cell>
          <cell r="G88">
            <v>164</v>
          </cell>
        </row>
        <row r="89">
          <cell r="F89">
            <v>105</v>
          </cell>
          <cell r="G89">
            <v>2291</v>
          </cell>
        </row>
        <row r="90">
          <cell r="F90">
            <v>44</v>
          </cell>
          <cell r="G90">
            <v>932</v>
          </cell>
        </row>
        <row r="91">
          <cell r="F91">
            <v>8</v>
          </cell>
          <cell r="G91">
            <v>155</v>
          </cell>
        </row>
        <row r="92">
          <cell r="F92">
            <v>14</v>
          </cell>
          <cell r="G92">
            <v>433</v>
          </cell>
        </row>
        <row r="93">
          <cell r="F93">
            <v>12</v>
          </cell>
          <cell r="G93">
            <v>196</v>
          </cell>
        </row>
        <row r="94">
          <cell r="F94">
            <v>13</v>
          </cell>
          <cell r="G94">
            <v>330</v>
          </cell>
        </row>
        <row r="97">
          <cell r="F97">
            <v>14</v>
          </cell>
          <cell r="G97">
            <v>245</v>
          </cell>
        </row>
        <row r="98">
          <cell r="F98">
            <v>110</v>
          </cell>
          <cell r="G98">
            <v>2943</v>
          </cell>
        </row>
        <row r="99">
          <cell r="F99">
            <v>15</v>
          </cell>
          <cell r="G99">
            <v>223</v>
          </cell>
        </row>
        <row r="102">
          <cell r="F102">
            <v>13</v>
          </cell>
          <cell r="G102">
            <v>839</v>
          </cell>
        </row>
        <row r="103">
          <cell r="F103">
            <v>8</v>
          </cell>
          <cell r="G103">
            <v>201</v>
          </cell>
        </row>
        <row r="104">
          <cell r="F104">
            <v>11</v>
          </cell>
          <cell r="G104">
            <v>271</v>
          </cell>
        </row>
        <row r="107">
          <cell r="F107">
            <v>24</v>
          </cell>
          <cell r="G107">
            <v>664</v>
          </cell>
        </row>
        <row r="108">
          <cell r="F108">
            <v>8</v>
          </cell>
          <cell r="G108">
            <v>63</v>
          </cell>
        </row>
        <row r="109">
          <cell r="F109">
            <v>13</v>
          </cell>
          <cell r="G109">
            <v>295</v>
          </cell>
        </row>
        <row r="110">
          <cell r="F110">
            <v>8</v>
          </cell>
          <cell r="G110">
            <v>179</v>
          </cell>
        </row>
        <row r="111">
          <cell r="F111">
            <v>10</v>
          </cell>
          <cell r="G111">
            <v>208</v>
          </cell>
        </row>
        <row r="113">
          <cell r="E113">
            <v>6315</v>
          </cell>
          <cell r="F113">
            <v>155</v>
          </cell>
          <cell r="G113">
            <v>6140</v>
          </cell>
        </row>
        <row r="114">
          <cell r="F114">
            <v>133</v>
          </cell>
          <cell r="G114">
            <v>2662</v>
          </cell>
        </row>
        <row r="115">
          <cell r="F115">
            <v>48</v>
          </cell>
          <cell r="G115">
            <v>1253</v>
          </cell>
        </row>
        <row r="116">
          <cell r="F116">
            <v>23</v>
          </cell>
          <cell r="G116">
            <v>342</v>
          </cell>
        </row>
        <row r="119">
          <cell r="F119">
            <v>8</v>
          </cell>
          <cell r="G119">
            <v>110</v>
          </cell>
        </row>
        <row r="120">
          <cell r="F120">
            <v>9</v>
          </cell>
          <cell r="G120">
            <v>157</v>
          </cell>
        </row>
        <row r="121">
          <cell r="F121">
            <v>10</v>
          </cell>
          <cell r="G121">
            <v>124</v>
          </cell>
        </row>
        <row r="122">
          <cell r="F122">
            <v>7</v>
          </cell>
          <cell r="G122">
            <v>68</v>
          </cell>
        </row>
        <row r="123">
          <cell r="F123">
            <v>10</v>
          </cell>
          <cell r="G123">
            <v>156</v>
          </cell>
        </row>
        <row r="124">
          <cell r="F124">
            <v>7</v>
          </cell>
          <cell r="G124">
            <v>150</v>
          </cell>
        </row>
        <row r="125">
          <cell r="F125">
            <v>11</v>
          </cell>
          <cell r="G125">
            <v>302</v>
          </cell>
        </row>
        <row r="126">
          <cell r="F126">
            <v>157</v>
          </cell>
          <cell r="G126">
            <v>3876</v>
          </cell>
        </row>
        <row r="127">
          <cell r="F127">
            <v>51</v>
          </cell>
          <cell r="G127">
            <v>998</v>
          </cell>
        </row>
        <row r="128">
          <cell r="F128">
            <v>26</v>
          </cell>
          <cell r="G128">
            <v>661</v>
          </cell>
        </row>
        <row r="131">
          <cell r="F131">
            <v>17</v>
          </cell>
          <cell r="G131">
            <v>442</v>
          </cell>
        </row>
        <row r="134">
          <cell r="E134">
            <v>198</v>
          </cell>
          <cell r="F134">
            <v>12</v>
          </cell>
          <cell r="G134">
            <v>184</v>
          </cell>
        </row>
        <row r="135">
          <cell r="E135">
            <v>122</v>
          </cell>
          <cell r="F135">
            <v>7</v>
          </cell>
          <cell r="G135">
            <v>115</v>
          </cell>
        </row>
        <row r="136">
          <cell r="E136">
            <v>140</v>
          </cell>
          <cell r="F136">
            <v>8</v>
          </cell>
          <cell r="G136">
            <v>132</v>
          </cell>
        </row>
        <row r="137">
          <cell r="E137">
            <v>233</v>
          </cell>
          <cell r="F137">
            <v>9</v>
          </cell>
          <cell r="G137">
            <v>223</v>
          </cell>
        </row>
        <row r="138">
          <cell r="E138">
            <v>310</v>
          </cell>
          <cell r="F138">
            <v>14</v>
          </cell>
          <cell r="G138">
            <v>295</v>
          </cell>
        </row>
        <row r="139">
          <cell r="F139">
            <v>10</v>
          </cell>
          <cell r="G139">
            <v>507</v>
          </cell>
        </row>
        <row r="142">
          <cell r="E142">
            <v>323</v>
          </cell>
          <cell r="F142">
            <v>3</v>
          </cell>
          <cell r="G142">
            <v>319</v>
          </cell>
        </row>
        <row r="143">
          <cell r="E143">
            <v>3318</v>
          </cell>
          <cell r="F143">
            <v>126</v>
          </cell>
          <cell r="G143">
            <v>3187</v>
          </cell>
        </row>
        <row r="144">
          <cell r="E144">
            <v>1963</v>
          </cell>
          <cell r="F144">
            <v>82</v>
          </cell>
          <cell r="G144">
            <v>1878</v>
          </cell>
        </row>
        <row r="145">
          <cell r="E145">
            <v>133</v>
          </cell>
          <cell r="F145">
            <v>5</v>
          </cell>
          <cell r="G145">
            <v>127</v>
          </cell>
        </row>
        <row r="146">
          <cell r="E146">
            <v>302</v>
          </cell>
          <cell r="F146">
            <v>12</v>
          </cell>
          <cell r="G146">
            <v>290</v>
          </cell>
        </row>
        <row r="147">
          <cell r="E147">
            <v>289</v>
          </cell>
          <cell r="F147">
            <v>12</v>
          </cell>
          <cell r="G147">
            <v>277</v>
          </cell>
        </row>
        <row r="148">
          <cell r="E148">
            <v>631</v>
          </cell>
          <cell r="F148">
            <v>15</v>
          </cell>
          <cell r="G148">
            <v>615</v>
          </cell>
        </row>
        <row r="149">
          <cell r="F149">
            <v>795</v>
          </cell>
          <cell r="G149">
            <v>19139</v>
          </cell>
        </row>
        <row r="150">
          <cell r="F150">
            <v>165</v>
          </cell>
          <cell r="G150">
            <v>4075</v>
          </cell>
        </row>
        <row r="151">
          <cell r="F151">
            <v>100</v>
          </cell>
          <cell r="G151">
            <v>2667</v>
          </cell>
        </row>
        <row r="152">
          <cell r="F152">
            <v>13</v>
          </cell>
          <cell r="G152">
            <v>316</v>
          </cell>
        </row>
        <row r="153">
          <cell r="F153">
            <v>12</v>
          </cell>
          <cell r="G153">
            <v>222</v>
          </cell>
        </row>
        <row r="154">
          <cell r="F154">
            <v>11</v>
          </cell>
          <cell r="G154">
            <v>224</v>
          </cell>
        </row>
        <row r="157">
          <cell r="F157">
            <v>11</v>
          </cell>
          <cell r="G157">
            <v>179</v>
          </cell>
        </row>
        <row r="158">
          <cell r="F158">
            <v>9</v>
          </cell>
          <cell r="G158">
            <v>223</v>
          </cell>
        </row>
        <row r="159">
          <cell r="F159">
            <v>9</v>
          </cell>
          <cell r="G159">
            <v>244</v>
          </cell>
        </row>
        <row r="160">
          <cell r="F160">
            <v>141</v>
          </cell>
          <cell r="G160">
            <v>2923</v>
          </cell>
        </row>
        <row r="161">
          <cell r="F161">
            <v>72</v>
          </cell>
          <cell r="G161">
            <v>1794</v>
          </cell>
        </row>
        <row r="162">
          <cell r="F162">
            <v>13</v>
          </cell>
          <cell r="G162">
            <v>239</v>
          </cell>
        </row>
        <row r="163">
          <cell r="F163">
            <v>10</v>
          </cell>
          <cell r="G163">
            <v>150</v>
          </cell>
        </row>
        <row r="164">
          <cell r="F164">
            <v>12</v>
          </cell>
          <cell r="G164">
            <v>310</v>
          </cell>
        </row>
        <row r="167">
          <cell r="F167">
            <v>22</v>
          </cell>
          <cell r="G167">
            <v>319</v>
          </cell>
        </row>
        <row r="170">
          <cell r="E170">
            <v>123</v>
          </cell>
          <cell r="F170">
            <v>12</v>
          </cell>
          <cell r="G170">
            <v>111</v>
          </cell>
        </row>
        <row r="172">
          <cell r="F172">
            <v>207</v>
          </cell>
          <cell r="G172">
            <v>6698</v>
          </cell>
        </row>
        <row r="173">
          <cell r="F173">
            <v>124</v>
          </cell>
          <cell r="G173">
            <v>2306</v>
          </cell>
        </row>
        <row r="174">
          <cell r="F174">
            <v>24</v>
          </cell>
          <cell r="G174">
            <v>237</v>
          </cell>
        </row>
        <row r="177">
          <cell r="F177">
            <v>9</v>
          </cell>
          <cell r="G177">
            <v>125</v>
          </cell>
        </row>
        <row r="178">
          <cell r="F178">
            <v>18</v>
          </cell>
          <cell r="G178">
            <v>179</v>
          </cell>
        </row>
        <row r="179">
          <cell r="F179">
            <v>14</v>
          </cell>
          <cell r="G179">
            <v>305</v>
          </cell>
        </row>
        <row r="182">
          <cell r="F182">
            <v>10</v>
          </cell>
          <cell r="G182">
            <v>227</v>
          </cell>
        </row>
        <row r="183">
          <cell r="F183">
            <v>43</v>
          </cell>
          <cell r="G183">
            <v>1080</v>
          </cell>
        </row>
        <row r="186">
          <cell r="E186">
            <v>161</v>
          </cell>
          <cell r="F186">
            <v>6</v>
          </cell>
          <cell r="G186">
            <v>153</v>
          </cell>
        </row>
        <row r="187">
          <cell r="F187">
            <v>70</v>
          </cell>
          <cell r="G187">
            <v>1222</v>
          </cell>
        </row>
        <row r="188">
          <cell r="F188">
            <v>38</v>
          </cell>
          <cell r="G188">
            <v>436</v>
          </cell>
        </row>
        <row r="189">
          <cell r="F189">
            <v>9</v>
          </cell>
          <cell r="G189">
            <v>150</v>
          </cell>
        </row>
        <row r="190">
          <cell r="F190">
            <v>5</v>
          </cell>
          <cell r="G190">
            <v>191</v>
          </cell>
        </row>
        <row r="191">
          <cell r="F191">
            <v>13</v>
          </cell>
          <cell r="G191">
            <v>233</v>
          </cell>
        </row>
        <row r="192">
          <cell r="F192">
            <v>5</v>
          </cell>
          <cell r="G192">
            <v>212</v>
          </cell>
        </row>
        <row r="193">
          <cell r="F193">
            <v>88</v>
          </cell>
          <cell r="G193">
            <v>1915</v>
          </cell>
        </row>
        <row r="194">
          <cell r="F194">
            <v>6</v>
          </cell>
          <cell r="G194">
            <v>141</v>
          </cell>
        </row>
        <row r="195">
          <cell r="F195">
            <v>7</v>
          </cell>
          <cell r="G195">
            <v>171</v>
          </cell>
        </row>
        <row r="196">
          <cell r="F196">
            <v>7</v>
          </cell>
          <cell r="G196">
            <v>160</v>
          </cell>
        </row>
        <row r="197">
          <cell r="F197">
            <v>9</v>
          </cell>
          <cell r="G197">
            <v>124</v>
          </cell>
        </row>
        <row r="198">
          <cell r="F198">
            <v>16</v>
          </cell>
          <cell r="G198">
            <v>286</v>
          </cell>
        </row>
        <row r="199">
          <cell r="F199">
            <v>7</v>
          </cell>
          <cell r="G199">
            <v>88</v>
          </cell>
        </row>
        <row r="200">
          <cell r="F200">
            <v>13</v>
          </cell>
          <cell r="G200">
            <v>651</v>
          </cell>
        </row>
        <row r="201">
          <cell r="F201">
            <v>14</v>
          </cell>
          <cell r="G201">
            <v>176</v>
          </cell>
        </row>
        <row r="202">
          <cell r="F202">
            <v>9</v>
          </cell>
          <cell r="G202">
            <v>118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18"/>
    </sheetNames>
    <sheetDataSet>
      <sheetData sheetId="0">
        <row r="11">
          <cell r="F11">
            <v>101202</v>
          </cell>
          <cell r="G11">
            <v>2768</v>
          </cell>
          <cell r="H11">
            <v>8204</v>
          </cell>
          <cell r="I11">
            <v>13292</v>
          </cell>
          <cell r="J11">
            <v>24547</v>
          </cell>
          <cell r="K11">
            <v>7268</v>
          </cell>
          <cell r="L11">
            <v>2464</v>
          </cell>
          <cell r="M11">
            <v>2991</v>
          </cell>
          <cell r="N11">
            <v>3310</v>
          </cell>
          <cell r="O11">
            <v>3362</v>
          </cell>
          <cell r="P11">
            <v>7026</v>
          </cell>
          <cell r="Q11">
            <v>7932</v>
          </cell>
        </row>
        <row r="12">
          <cell r="F12">
            <v>101.2</v>
          </cell>
          <cell r="G12">
            <v>95.4</v>
          </cell>
          <cell r="H12">
            <v>101.3</v>
          </cell>
          <cell r="I12">
            <v>103.8</v>
          </cell>
          <cell r="J12">
            <v>98.5</v>
          </cell>
          <cell r="K12">
            <v>101.9</v>
          </cell>
          <cell r="L12">
            <v>102.3</v>
          </cell>
          <cell r="M12">
            <v>99.3</v>
          </cell>
          <cell r="N12">
            <v>103.9</v>
          </cell>
          <cell r="O12">
            <v>92.9</v>
          </cell>
          <cell r="P12">
            <v>103.5</v>
          </cell>
          <cell r="Q12">
            <v>102.7</v>
          </cell>
        </row>
        <row r="14">
          <cell r="F14">
            <v>52336</v>
          </cell>
          <cell r="G14">
            <v>741</v>
          </cell>
          <cell r="H14">
            <v>3962</v>
          </cell>
          <cell r="I14">
            <v>6189</v>
          </cell>
          <cell r="J14">
            <v>12832</v>
          </cell>
          <cell r="K14">
            <v>3726</v>
          </cell>
          <cell r="L14">
            <v>1126</v>
          </cell>
          <cell r="M14">
            <v>1615</v>
          </cell>
          <cell r="N14">
            <v>1927</v>
          </cell>
          <cell r="O14">
            <v>1673</v>
          </cell>
          <cell r="P14">
            <v>4124</v>
          </cell>
          <cell r="Q14">
            <v>4038</v>
          </cell>
        </row>
        <row r="15">
          <cell r="F15">
            <v>101.9</v>
          </cell>
          <cell r="G15">
            <v>99.3</v>
          </cell>
          <cell r="H15">
            <v>101.4</v>
          </cell>
          <cell r="I15">
            <v>104</v>
          </cell>
          <cell r="J15">
            <v>99.1</v>
          </cell>
          <cell r="K15">
            <v>100.9</v>
          </cell>
          <cell r="L15">
            <v>102.8</v>
          </cell>
          <cell r="M15">
            <v>99.8</v>
          </cell>
          <cell r="N15">
            <v>103.6</v>
          </cell>
          <cell r="O15">
            <v>94.6</v>
          </cell>
          <cell r="P15">
            <v>103.9</v>
          </cell>
          <cell r="Q15">
            <v>102.4</v>
          </cell>
        </row>
        <row r="17">
          <cell r="F17">
            <v>12963</v>
          </cell>
          <cell r="G17">
            <v>345</v>
          </cell>
          <cell r="H17">
            <v>1309</v>
          </cell>
          <cell r="I17">
            <v>1987</v>
          </cell>
          <cell r="J17">
            <v>3215</v>
          </cell>
          <cell r="K17">
            <v>945</v>
          </cell>
          <cell r="L17">
            <v>289</v>
          </cell>
          <cell r="M17">
            <v>322</v>
          </cell>
          <cell r="N17">
            <v>309</v>
          </cell>
          <cell r="O17">
            <v>317</v>
          </cell>
          <cell r="P17">
            <v>766</v>
          </cell>
          <cell r="Q17">
            <v>993</v>
          </cell>
        </row>
        <row r="18">
          <cell r="F18">
            <v>102.9</v>
          </cell>
          <cell r="G18">
            <v>98.3</v>
          </cell>
          <cell r="H18">
            <v>103</v>
          </cell>
          <cell r="I18">
            <v>105.4</v>
          </cell>
          <cell r="J18">
            <v>100.3</v>
          </cell>
          <cell r="K18">
            <v>103.4</v>
          </cell>
          <cell r="L18">
            <v>102.5</v>
          </cell>
          <cell r="M18">
            <v>107.7</v>
          </cell>
          <cell r="N18">
            <v>104.7</v>
          </cell>
          <cell r="O18">
            <v>92.2</v>
          </cell>
          <cell r="P18">
            <v>106.2</v>
          </cell>
          <cell r="Q18">
            <v>103.2</v>
          </cell>
        </row>
        <row r="20">
          <cell r="F20">
            <v>1400</v>
          </cell>
          <cell r="G20">
            <v>21</v>
          </cell>
          <cell r="H20">
            <v>144</v>
          </cell>
          <cell r="I20">
            <v>210</v>
          </cell>
          <cell r="J20">
            <v>353</v>
          </cell>
          <cell r="K20">
            <v>96</v>
          </cell>
          <cell r="L20">
            <v>18</v>
          </cell>
          <cell r="M20">
            <v>36</v>
          </cell>
          <cell r="N20">
            <v>31</v>
          </cell>
          <cell r="O20">
            <v>31</v>
          </cell>
          <cell r="P20">
            <v>83</v>
          </cell>
          <cell r="Q20">
            <v>101</v>
          </cell>
        </row>
        <row r="32">
          <cell r="F32">
            <v>818</v>
          </cell>
          <cell r="G32">
            <v>20</v>
          </cell>
          <cell r="H32">
            <v>141</v>
          </cell>
          <cell r="I32">
            <v>104</v>
          </cell>
          <cell r="J32">
            <v>197</v>
          </cell>
          <cell r="K32">
            <v>47</v>
          </cell>
          <cell r="L32">
            <v>19</v>
          </cell>
          <cell r="M32">
            <v>17</v>
          </cell>
          <cell r="N32">
            <v>34</v>
          </cell>
          <cell r="O32">
            <v>19</v>
          </cell>
          <cell r="P32">
            <v>32</v>
          </cell>
          <cell r="Q32">
            <v>84</v>
          </cell>
        </row>
        <row r="44">
          <cell r="F44">
            <v>897</v>
          </cell>
          <cell r="G44">
            <v>16</v>
          </cell>
          <cell r="H44">
            <v>88</v>
          </cell>
          <cell r="I44">
            <v>198</v>
          </cell>
          <cell r="J44">
            <v>207</v>
          </cell>
          <cell r="K44">
            <v>85</v>
          </cell>
          <cell r="L44">
            <v>21</v>
          </cell>
          <cell r="M44">
            <v>19</v>
          </cell>
          <cell r="N44">
            <v>7</v>
          </cell>
          <cell r="O44">
            <v>23</v>
          </cell>
          <cell r="P44">
            <v>41</v>
          </cell>
          <cell r="Q44">
            <v>73</v>
          </cell>
        </row>
        <row r="48">
          <cell r="F48">
            <v>364</v>
          </cell>
          <cell r="G48">
            <v>36</v>
          </cell>
          <cell r="H48">
            <v>42</v>
          </cell>
          <cell r="I48">
            <v>48</v>
          </cell>
          <cell r="J48">
            <v>67</v>
          </cell>
          <cell r="K48">
            <v>17</v>
          </cell>
          <cell r="L48">
            <v>20</v>
          </cell>
          <cell r="M48">
            <v>14</v>
          </cell>
          <cell r="N48">
            <v>13</v>
          </cell>
          <cell r="O48">
            <v>7</v>
          </cell>
          <cell r="P48">
            <v>10</v>
          </cell>
          <cell r="Q48">
            <v>26</v>
          </cell>
        </row>
        <row r="52">
          <cell r="F52">
            <v>1810</v>
          </cell>
          <cell r="G52">
            <v>28</v>
          </cell>
          <cell r="H52">
            <v>167</v>
          </cell>
          <cell r="I52">
            <v>244</v>
          </cell>
          <cell r="J52">
            <v>502</v>
          </cell>
          <cell r="K52">
            <v>157</v>
          </cell>
          <cell r="L52">
            <v>33</v>
          </cell>
          <cell r="M52">
            <v>56</v>
          </cell>
          <cell r="N52">
            <v>34</v>
          </cell>
          <cell r="O52">
            <v>38</v>
          </cell>
          <cell r="P52">
            <v>123</v>
          </cell>
          <cell r="Q52">
            <v>117</v>
          </cell>
        </row>
        <row r="56">
          <cell r="F56">
            <v>1702</v>
          </cell>
          <cell r="G56">
            <v>22</v>
          </cell>
          <cell r="H56">
            <v>135</v>
          </cell>
          <cell r="I56">
            <v>292</v>
          </cell>
          <cell r="J56">
            <v>442</v>
          </cell>
          <cell r="K56">
            <v>135</v>
          </cell>
          <cell r="L56">
            <v>33</v>
          </cell>
          <cell r="M56">
            <v>42</v>
          </cell>
          <cell r="N56">
            <v>56</v>
          </cell>
          <cell r="O56">
            <v>37</v>
          </cell>
          <cell r="P56">
            <v>91</v>
          </cell>
          <cell r="Q56">
            <v>151</v>
          </cell>
        </row>
        <row r="68">
          <cell r="F68">
            <v>404</v>
          </cell>
          <cell r="G68">
            <v>54</v>
          </cell>
          <cell r="H68">
            <v>33</v>
          </cell>
          <cell r="I68">
            <v>35</v>
          </cell>
          <cell r="J68">
            <v>93</v>
          </cell>
          <cell r="K68">
            <v>17</v>
          </cell>
          <cell r="L68">
            <v>10</v>
          </cell>
          <cell r="M68">
            <v>6</v>
          </cell>
          <cell r="N68">
            <v>22</v>
          </cell>
          <cell r="O68">
            <v>14</v>
          </cell>
          <cell r="P68">
            <v>14</v>
          </cell>
          <cell r="Q68">
            <v>46</v>
          </cell>
        </row>
        <row r="80">
          <cell r="F80">
            <v>166</v>
          </cell>
          <cell r="G80">
            <v>25</v>
          </cell>
          <cell r="H80">
            <v>10</v>
          </cell>
          <cell r="I80">
            <v>36</v>
          </cell>
          <cell r="J80">
            <v>40</v>
          </cell>
          <cell r="K80">
            <v>10</v>
          </cell>
          <cell r="L80">
            <v>1</v>
          </cell>
          <cell r="M80">
            <v>3</v>
          </cell>
          <cell r="N80">
            <v>2</v>
          </cell>
          <cell r="O80">
            <v>3</v>
          </cell>
          <cell r="P80">
            <v>2</v>
          </cell>
          <cell r="Q80">
            <v>10</v>
          </cell>
        </row>
        <row r="84">
          <cell r="F84">
            <v>1765</v>
          </cell>
          <cell r="G84">
            <v>22</v>
          </cell>
          <cell r="H84">
            <v>177</v>
          </cell>
          <cell r="I84">
            <v>233</v>
          </cell>
          <cell r="J84">
            <v>425</v>
          </cell>
          <cell r="K84">
            <v>141</v>
          </cell>
          <cell r="L84">
            <v>62</v>
          </cell>
          <cell r="M84">
            <v>36</v>
          </cell>
          <cell r="N84">
            <v>43</v>
          </cell>
          <cell r="O84">
            <v>37</v>
          </cell>
          <cell r="P84">
            <v>154</v>
          </cell>
          <cell r="Q84">
            <v>114</v>
          </cell>
        </row>
        <row r="96">
          <cell r="F96">
            <v>150</v>
          </cell>
          <cell r="G96">
            <v>4</v>
          </cell>
          <cell r="H96">
            <v>14</v>
          </cell>
          <cell r="I96">
            <v>29</v>
          </cell>
          <cell r="J96">
            <v>24</v>
          </cell>
          <cell r="K96">
            <v>9</v>
          </cell>
          <cell r="L96">
            <v>8</v>
          </cell>
          <cell r="M96">
            <v>1</v>
          </cell>
          <cell r="O96">
            <v>8</v>
          </cell>
          <cell r="P96">
            <v>3</v>
          </cell>
          <cell r="Q96">
            <v>23</v>
          </cell>
        </row>
        <row r="108">
          <cell r="F108">
            <v>587</v>
          </cell>
          <cell r="G108">
            <v>16</v>
          </cell>
          <cell r="H108">
            <v>63</v>
          </cell>
          <cell r="I108">
            <v>103</v>
          </cell>
          <cell r="J108">
            <v>133</v>
          </cell>
          <cell r="K108">
            <v>54</v>
          </cell>
          <cell r="L108">
            <v>7</v>
          </cell>
          <cell r="M108">
            <v>16</v>
          </cell>
          <cell r="N108">
            <v>13</v>
          </cell>
          <cell r="O108">
            <v>18</v>
          </cell>
          <cell r="P108">
            <v>44</v>
          </cell>
          <cell r="Q108">
            <v>37</v>
          </cell>
        </row>
        <row r="112">
          <cell r="F112">
            <v>321</v>
          </cell>
          <cell r="G112">
            <v>22</v>
          </cell>
          <cell r="H112">
            <v>25</v>
          </cell>
          <cell r="I112">
            <v>51</v>
          </cell>
          <cell r="J112">
            <v>82</v>
          </cell>
          <cell r="K112">
            <v>20</v>
          </cell>
          <cell r="L112">
            <v>15</v>
          </cell>
          <cell r="M112">
            <v>6</v>
          </cell>
          <cell r="N112">
            <v>5</v>
          </cell>
          <cell r="O112">
            <v>13</v>
          </cell>
          <cell r="P112">
            <v>11</v>
          </cell>
          <cell r="Q112">
            <v>20</v>
          </cell>
        </row>
        <row r="124">
          <cell r="F124">
            <v>1730</v>
          </cell>
          <cell r="G124">
            <v>36</v>
          </cell>
          <cell r="H124">
            <v>158</v>
          </cell>
          <cell r="I124">
            <v>235</v>
          </cell>
          <cell r="J124">
            <v>480</v>
          </cell>
          <cell r="K124">
            <v>106</v>
          </cell>
          <cell r="L124">
            <v>23</v>
          </cell>
          <cell r="M124">
            <v>48</v>
          </cell>
          <cell r="N124">
            <v>35</v>
          </cell>
          <cell r="O124">
            <v>48</v>
          </cell>
          <cell r="P124">
            <v>121</v>
          </cell>
          <cell r="Q124">
            <v>119</v>
          </cell>
        </row>
        <row r="136">
          <cell r="F136">
            <v>724</v>
          </cell>
          <cell r="G136">
            <v>15</v>
          </cell>
          <cell r="H136">
            <v>100</v>
          </cell>
          <cell r="I136">
            <v>144</v>
          </cell>
          <cell r="J136">
            <v>139</v>
          </cell>
          <cell r="K136">
            <v>43</v>
          </cell>
          <cell r="L136">
            <v>17</v>
          </cell>
          <cell r="M136">
            <v>18</v>
          </cell>
          <cell r="N136">
            <v>14</v>
          </cell>
          <cell r="O136">
            <v>15</v>
          </cell>
          <cell r="P136">
            <v>34</v>
          </cell>
          <cell r="Q136">
            <v>62</v>
          </cell>
        </row>
        <row r="148">
          <cell r="F148">
            <v>125</v>
          </cell>
          <cell r="G148">
            <v>8</v>
          </cell>
          <cell r="H148">
            <v>12</v>
          </cell>
          <cell r="I148">
            <v>25</v>
          </cell>
          <cell r="J148">
            <v>31</v>
          </cell>
          <cell r="K148">
            <v>8</v>
          </cell>
          <cell r="L148">
            <v>2</v>
          </cell>
          <cell r="M148">
            <v>4</v>
          </cell>
          <cell r="O148">
            <v>6</v>
          </cell>
          <cell r="P148">
            <v>3</v>
          </cell>
          <cell r="Q148">
            <v>10</v>
          </cell>
        </row>
        <row r="152">
          <cell r="F152">
            <v>35409</v>
          </cell>
          <cell r="G152">
            <v>205</v>
          </cell>
          <cell r="H152">
            <v>2267</v>
          </cell>
          <cell r="I152">
            <v>3689</v>
          </cell>
          <cell r="J152">
            <v>8672</v>
          </cell>
          <cell r="K152">
            <v>2502</v>
          </cell>
          <cell r="L152">
            <v>748</v>
          </cell>
          <cell r="M152">
            <v>1177</v>
          </cell>
          <cell r="N152">
            <v>1500</v>
          </cell>
          <cell r="O152">
            <v>1223</v>
          </cell>
          <cell r="P152">
            <v>3136</v>
          </cell>
          <cell r="Q152">
            <v>2672</v>
          </cell>
        </row>
        <row r="153">
          <cell r="F153">
            <v>101.6</v>
          </cell>
          <cell r="G153">
            <v>103</v>
          </cell>
          <cell r="H153">
            <v>100.7</v>
          </cell>
          <cell r="I153">
            <v>102.8</v>
          </cell>
          <cell r="J153">
            <v>98.9</v>
          </cell>
          <cell r="K153">
            <v>99.7</v>
          </cell>
          <cell r="L153">
            <v>102.9</v>
          </cell>
          <cell r="M153">
            <v>97.9</v>
          </cell>
          <cell r="N153">
            <v>103.5</v>
          </cell>
          <cell r="O153">
            <v>96.5</v>
          </cell>
          <cell r="P153">
            <v>103.2</v>
          </cell>
          <cell r="Q153">
            <v>102.3</v>
          </cell>
        </row>
        <row r="159">
          <cell r="F159">
            <v>3964</v>
          </cell>
          <cell r="G159">
            <v>191</v>
          </cell>
          <cell r="H159">
            <v>386</v>
          </cell>
          <cell r="I159">
            <v>513</v>
          </cell>
          <cell r="J159">
            <v>945</v>
          </cell>
          <cell r="K159">
            <v>279</v>
          </cell>
          <cell r="L159">
            <v>89</v>
          </cell>
          <cell r="M159">
            <v>116</v>
          </cell>
          <cell r="N159">
            <v>118</v>
          </cell>
          <cell r="O159">
            <v>133</v>
          </cell>
          <cell r="P159">
            <v>222</v>
          </cell>
          <cell r="Q159">
            <v>373</v>
          </cell>
        </row>
        <row r="160">
          <cell r="F160">
            <v>101</v>
          </cell>
          <cell r="G160">
            <v>97.4</v>
          </cell>
          <cell r="H160">
            <v>99.7</v>
          </cell>
          <cell r="I160">
            <v>108.2</v>
          </cell>
          <cell r="J160">
            <v>97.6</v>
          </cell>
          <cell r="K160">
            <v>103.3</v>
          </cell>
          <cell r="L160">
            <v>103.5</v>
          </cell>
          <cell r="M160">
            <v>99.1</v>
          </cell>
          <cell r="N160">
            <v>101.7</v>
          </cell>
          <cell r="O160">
            <v>85.3</v>
          </cell>
          <cell r="P160">
            <v>106.2</v>
          </cell>
          <cell r="Q160">
            <v>101.4</v>
          </cell>
        </row>
        <row r="162">
          <cell r="F162">
            <v>645</v>
          </cell>
          <cell r="G162">
            <v>25</v>
          </cell>
          <cell r="H162">
            <v>59</v>
          </cell>
          <cell r="I162">
            <v>86</v>
          </cell>
          <cell r="J162">
            <v>161</v>
          </cell>
          <cell r="K162">
            <v>34</v>
          </cell>
          <cell r="L162">
            <v>15</v>
          </cell>
          <cell r="M162">
            <v>19</v>
          </cell>
          <cell r="N162">
            <v>23</v>
          </cell>
          <cell r="O162">
            <v>30</v>
          </cell>
          <cell r="P162">
            <v>42</v>
          </cell>
          <cell r="Q162">
            <v>60</v>
          </cell>
        </row>
        <row r="174">
          <cell r="F174">
            <v>188</v>
          </cell>
          <cell r="G174">
            <v>16</v>
          </cell>
          <cell r="H174">
            <v>12</v>
          </cell>
          <cell r="I174">
            <v>32</v>
          </cell>
          <cell r="J174">
            <v>42</v>
          </cell>
          <cell r="K174">
            <v>4</v>
          </cell>
          <cell r="L174">
            <v>4</v>
          </cell>
          <cell r="M174">
            <v>2</v>
          </cell>
          <cell r="N174">
            <v>2</v>
          </cell>
          <cell r="O174">
            <v>12</v>
          </cell>
          <cell r="P174">
            <v>5</v>
          </cell>
          <cell r="Q174">
            <v>26</v>
          </cell>
        </row>
        <row r="178">
          <cell r="F178">
            <v>154</v>
          </cell>
          <cell r="G178">
            <v>9</v>
          </cell>
          <cell r="H178">
            <v>25</v>
          </cell>
          <cell r="I178">
            <v>15</v>
          </cell>
          <cell r="J178">
            <v>45</v>
          </cell>
          <cell r="K178">
            <v>10</v>
          </cell>
          <cell r="L178">
            <v>2</v>
          </cell>
          <cell r="M178">
            <v>2</v>
          </cell>
          <cell r="N178">
            <v>1</v>
          </cell>
          <cell r="O178">
            <v>4</v>
          </cell>
          <cell r="P178">
            <v>4</v>
          </cell>
          <cell r="Q178">
            <v>7</v>
          </cell>
        </row>
        <row r="182">
          <cell r="F182">
            <v>185</v>
          </cell>
          <cell r="G182">
            <v>12</v>
          </cell>
          <cell r="H182">
            <v>12</v>
          </cell>
          <cell r="I182">
            <v>16</v>
          </cell>
          <cell r="J182">
            <v>28</v>
          </cell>
          <cell r="K182">
            <v>24</v>
          </cell>
          <cell r="L182">
            <v>12</v>
          </cell>
          <cell r="M182">
            <v>5</v>
          </cell>
          <cell r="N182">
            <v>14</v>
          </cell>
          <cell r="O182">
            <v>4</v>
          </cell>
          <cell r="P182">
            <v>5</v>
          </cell>
          <cell r="Q182">
            <v>30</v>
          </cell>
        </row>
        <row r="194">
          <cell r="F194">
            <v>210</v>
          </cell>
          <cell r="G194">
            <v>7</v>
          </cell>
          <cell r="H194">
            <v>17</v>
          </cell>
          <cell r="I194">
            <v>33</v>
          </cell>
          <cell r="J194">
            <v>50</v>
          </cell>
          <cell r="K194">
            <v>33</v>
          </cell>
          <cell r="L194">
            <v>5</v>
          </cell>
          <cell r="M194">
            <v>8</v>
          </cell>
          <cell r="N194">
            <v>5</v>
          </cell>
          <cell r="O194">
            <v>3</v>
          </cell>
          <cell r="P194">
            <v>7</v>
          </cell>
          <cell r="Q194">
            <v>12</v>
          </cell>
        </row>
        <row r="198">
          <cell r="F198">
            <v>75</v>
          </cell>
          <cell r="G198">
            <v>6</v>
          </cell>
          <cell r="H198">
            <v>2</v>
          </cell>
          <cell r="I198">
            <v>21</v>
          </cell>
          <cell r="J198">
            <v>9</v>
          </cell>
          <cell r="K198">
            <v>4</v>
          </cell>
          <cell r="N198">
            <v>4</v>
          </cell>
          <cell r="O198">
            <v>2</v>
          </cell>
          <cell r="P198">
            <v>2</v>
          </cell>
          <cell r="Q198">
            <v>11</v>
          </cell>
        </row>
        <row r="202">
          <cell r="F202">
            <v>119</v>
          </cell>
          <cell r="G202">
            <v>8</v>
          </cell>
          <cell r="H202">
            <v>9</v>
          </cell>
          <cell r="I202">
            <v>16</v>
          </cell>
          <cell r="J202">
            <v>29</v>
          </cell>
          <cell r="K202">
            <v>5</v>
          </cell>
          <cell r="L202">
            <v>1</v>
          </cell>
          <cell r="M202">
            <v>1</v>
          </cell>
          <cell r="N202">
            <v>4</v>
          </cell>
          <cell r="O202">
            <v>3</v>
          </cell>
          <cell r="P202">
            <v>2</v>
          </cell>
          <cell r="Q202">
            <v>15</v>
          </cell>
        </row>
        <row r="206">
          <cell r="F206">
            <v>1924</v>
          </cell>
          <cell r="G206">
            <v>45</v>
          </cell>
          <cell r="H206">
            <v>214</v>
          </cell>
          <cell r="I206">
            <v>213</v>
          </cell>
          <cell r="J206">
            <v>496</v>
          </cell>
          <cell r="K206">
            <v>144</v>
          </cell>
          <cell r="L206">
            <v>41</v>
          </cell>
          <cell r="M206">
            <v>70</v>
          </cell>
          <cell r="N206">
            <v>55</v>
          </cell>
          <cell r="O206">
            <v>58</v>
          </cell>
          <cell r="P206">
            <v>146</v>
          </cell>
          <cell r="Q206">
            <v>165</v>
          </cell>
        </row>
        <row r="218">
          <cell r="F218">
            <v>321</v>
          </cell>
          <cell r="G218">
            <v>40</v>
          </cell>
          <cell r="H218">
            <v>25</v>
          </cell>
          <cell r="I218">
            <v>69</v>
          </cell>
          <cell r="J218">
            <v>62</v>
          </cell>
          <cell r="K218">
            <v>9</v>
          </cell>
          <cell r="L218">
            <v>8</v>
          </cell>
          <cell r="M218">
            <v>8</v>
          </cell>
          <cell r="O218">
            <v>14</v>
          </cell>
          <cell r="P218">
            <v>8</v>
          </cell>
          <cell r="Q218">
            <v>31</v>
          </cell>
        </row>
        <row r="230">
          <cell r="F230">
            <v>143</v>
          </cell>
          <cell r="G230">
            <v>23</v>
          </cell>
          <cell r="H230">
            <v>11</v>
          </cell>
          <cell r="I230">
            <v>12</v>
          </cell>
          <cell r="J230">
            <v>23</v>
          </cell>
          <cell r="K230">
            <v>12</v>
          </cell>
          <cell r="L230">
            <v>1</v>
          </cell>
          <cell r="M230">
            <v>1</v>
          </cell>
          <cell r="N230">
            <v>10</v>
          </cell>
          <cell r="O230">
            <v>3</v>
          </cell>
          <cell r="P230">
            <v>1</v>
          </cell>
          <cell r="Q230">
            <v>16</v>
          </cell>
        </row>
        <row r="234">
          <cell r="F234">
            <v>28784</v>
          </cell>
          <cell r="G234">
            <v>1194</v>
          </cell>
          <cell r="H234">
            <v>2650</v>
          </cell>
          <cell r="I234">
            <v>4597</v>
          </cell>
          <cell r="J234">
            <v>6929</v>
          </cell>
          <cell r="K234">
            <v>1826</v>
          </cell>
          <cell r="L234">
            <v>697</v>
          </cell>
          <cell r="M234">
            <v>761</v>
          </cell>
          <cell r="N234">
            <v>720</v>
          </cell>
          <cell r="O234">
            <v>938</v>
          </cell>
          <cell r="P234">
            <v>1729</v>
          </cell>
          <cell r="Q234">
            <v>2300</v>
          </cell>
        </row>
        <row r="235">
          <cell r="F235">
            <v>100.3</v>
          </cell>
          <cell r="G235">
            <v>95.1</v>
          </cell>
          <cell r="H235">
            <v>101.1</v>
          </cell>
          <cell r="I235">
            <v>103.6</v>
          </cell>
          <cell r="J235">
            <v>97.6</v>
          </cell>
          <cell r="K235">
            <v>100.7</v>
          </cell>
          <cell r="L235">
            <v>101.2</v>
          </cell>
          <cell r="M235">
            <v>97.7</v>
          </cell>
          <cell r="N235">
            <v>103.9</v>
          </cell>
          <cell r="O235">
            <v>91.2</v>
          </cell>
          <cell r="P235">
            <v>103</v>
          </cell>
          <cell r="Q235">
            <v>103.5</v>
          </cell>
        </row>
        <row r="241">
          <cell r="F241">
            <v>2301</v>
          </cell>
          <cell r="G241">
            <v>42</v>
          </cell>
          <cell r="H241">
            <v>205</v>
          </cell>
          <cell r="I241">
            <v>302</v>
          </cell>
          <cell r="J241">
            <v>608</v>
          </cell>
          <cell r="K241">
            <v>126</v>
          </cell>
          <cell r="L241">
            <v>51</v>
          </cell>
          <cell r="M241">
            <v>71</v>
          </cell>
          <cell r="N241">
            <v>94</v>
          </cell>
          <cell r="O241">
            <v>66</v>
          </cell>
          <cell r="P241">
            <v>197</v>
          </cell>
          <cell r="Q241">
            <v>180</v>
          </cell>
        </row>
        <row r="244">
          <cell r="F244">
            <v>342</v>
          </cell>
          <cell r="G244">
            <v>7</v>
          </cell>
          <cell r="H244">
            <v>58</v>
          </cell>
          <cell r="I244">
            <v>48</v>
          </cell>
          <cell r="J244">
            <v>104</v>
          </cell>
          <cell r="K244">
            <v>19</v>
          </cell>
          <cell r="L244">
            <v>4</v>
          </cell>
          <cell r="M244">
            <v>10</v>
          </cell>
          <cell r="N244">
            <v>10</v>
          </cell>
          <cell r="O244">
            <v>7</v>
          </cell>
          <cell r="P244">
            <v>13</v>
          </cell>
          <cell r="Q244">
            <v>23</v>
          </cell>
        </row>
        <row r="248">
          <cell r="F248">
            <v>355</v>
          </cell>
          <cell r="G248">
            <v>33</v>
          </cell>
          <cell r="H248">
            <v>39</v>
          </cell>
          <cell r="I248">
            <v>72</v>
          </cell>
          <cell r="J248">
            <v>66</v>
          </cell>
          <cell r="K248">
            <v>13</v>
          </cell>
          <cell r="L248">
            <v>8</v>
          </cell>
          <cell r="M248">
            <v>4</v>
          </cell>
          <cell r="N248">
            <v>3</v>
          </cell>
          <cell r="O248">
            <v>12</v>
          </cell>
          <cell r="P248">
            <v>12</v>
          </cell>
          <cell r="Q248">
            <v>30</v>
          </cell>
        </row>
        <row r="252">
          <cell r="F252">
            <v>218</v>
          </cell>
          <cell r="G252">
            <v>29</v>
          </cell>
          <cell r="H252">
            <v>15</v>
          </cell>
          <cell r="I252">
            <v>45</v>
          </cell>
          <cell r="J252">
            <v>39</v>
          </cell>
          <cell r="K252">
            <v>8</v>
          </cell>
          <cell r="L252">
            <v>5</v>
          </cell>
          <cell r="M252">
            <v>4</v>
          </cell>
          <cell r="N252">
            <v>2</v>
          </cell>
          <cell r="O252">
            <v>3</v>
          </cell>
          <cell r="P252">
            <v>12</v>
          </cell>
          <cell r="Q252">
            <v>22</v>
          </cell>
        </row>
        <row r="256">
          <cell r="F256">
            <v>237</v>
          </cell>
          <cell r="G256">
            <v>47</v>
          </cell>
          <cell r="H256">
            <v>32</v>
          </cell>
          <cell r="I256">
            <v>37</v>
          </cell>
          <cell r="J256">
            <v>44</v>
          </cell>
          <cell r="K256">
            <v>13</v>
          </cell>
          <cell r="L256">
            <v>3</v>
          </cell>
          <cell r="N256">
            <v>2</v>
          </cell>
          <cell r="O256">
            <v>12</v>
          </cell>
          <cell r="P256">
            <v>7</v>
          </cell>
          <cell r="Q256">
            <v>9</v>
          </cell>
        </row>
        <row r="260">
          <cell r="F260">
            <v>143</v>
          </cell>
          <cell r="G260">
            <v>14</v>
          </cell>
          <cell r="H260">
            <v>20</v>
          </cell>
          <cell r="I260">
            <v>13</v>
          </cell>
          <cell r="J260">
            <v>26</v>
          </cell>
          <cell r="K260">
            <v>14</v>
          </cell>
          <cell r="L260">
            <v>3</v>
          </cell>
          <cell r="M260">
            <v>1</v>
          </cell>
          <cell r="N260">
            <v>2</v>
          </cell>
          <cell r="O260">
            <v>3</v>
          </cell>
          <cell r="P260">
            <v>6</v>
          </cell>
          <cell r="Q260">
            <v>20</v>
          </cell>
        </row>
        <row r="264">
          <cell r="F264">
            <v>106</v>
          </cell>
          <cell r="G264">
            <v>17</v>
          </cell>
          <cell r="H264">
            <v>7</v>
          </cell>
          <cell r="I264">
            <v>24</v>
          </cell>
          <cell r="J264">
            <v>21</v>
          </cell>
          <cell r="K264">
            <v>3</v>
          </cell>
          <cell r="L264">
            <v>1</v>
          </cell>
          <cell r="M264">
            <v>1</v>
          </cell>
          <cell r="N264">
            <v>3</v>
          </cell>
          <cell r="O264">
            <v>7</v>
          </cell>
          <cell r="P264">
            <v>2</v>
          </cell>
          <cell r="Q264">
            <v>9</v>
          </cell>
        </row>
        <row r="268">
          <cell r="F268">
            <v>184</v>
          </cell>
          <cell r="G268">
            <v>23</v>
          </cell>
          <cell r="H268">
            <v>15</v>
          </cell>
          <cell r="I268">
            <v>46</v>
          </cell>
          <cell r="J268">
            <v>36</v>
          </cell>
          <cell r="K268">
            <v>7</v>
          </cell>
          <cell r="L268">
            <v>3</v>
          </cell>
          <cell r="M268">
            <v>1</v>
          </cell>
          <cell r="N268">
            <v>4</v>
          </cell>
          <cell r="O268">
            <v>5</v>
          </cell>
          <cell r="P268">
            <v>3</v>
          </cell>
          <cell r="Q268">
            <v>15</v>
          </cell>
        </row>
        <row r="272">
          <cell r="F272">
            <v>2955</v>
          </cell>
          <cell r="G272">
            <v>124</v>
          </cell>
          <cell r="H272">
            <v>420</v>
          </cell>
          <cell r="I272">
            <v>306</v>
          </cell>
          <cell r="J272">
            <v>558</v>
          </cell>
          <cell r="K272">
            <v>83</v>
          </cell>
          <cell r="L272">
            <v>159</v>
          </cell>
          <cell r="M272">
            <v>96</v>
          </cell>
          <cell r="N272">
            <v>120</v>
          </cell>
          <cell r="O272">
            <v>95</v>
          </cell>
          <cell r="P272">
            <v>206</v>
          </cell>
          <cell r="Q272">
            <v>329</v>
          </cell>
        </row>
        <row r="273">
          <cell r="F273">
            <v>99.9</v>
          </cell>
          <cell r="G273">
            <v>95.4</v>
          </cell>
          <cell r="H273">
            <v>100.2</v>
          </cell>
          <cell r="I273">
            <v>98.4</v>
          </cell>
          <cell r="J273">
            <v>96.5</v>
          </cell>
          <cell r="K273">
            <v>97.6</v>
          </cell>
          <cell r="L273">
            <v>97.5</v>
          </cell>
          <cell r="M273">
            <v>101.1</v>
          </cell>
          <cell r="N273">
            <v>105.3</v>
          </cell>
          <cell r="O273">
            <v>85.6</v>
          </cell>
          <cell r="P273">
            <v>106.7</v>
          </cell>
          <cell r="Q273">
            <v>102.8</v>
          </cell>
        </row>
        <row r="275">
          <cell r="F275">
            <v>1595</v>
          </cell>
          <cell r="G275">
            <v>16</v>
          </cell>
          <cell r="H275">
            <v>209</v>
          </cell>
          <cell r="I275">
            <v>160</v>
          </cell>
          <cell r="J275">
            <v>359</v>
          </cell>
          <cell r="K275">
            <v>47</v>
          </cell>
          <cell r="L275">
            <v>53</v>
          </cell>
          <cell r="M275">
            <v>59</v>
          </cell>
          <cell r="N275">
            <v>83</v>
          </cell>
          <cell r="O275">
            <v>61</v>
          </cell>
          <cell r="P275">
            <v>148</v>
          </cell>
          <cell r="Q275">
            <v>167</v>
          </cell>
        </row>
        <row r="279">
          <cell r="F279">
            <v>227</v>
          </cell>
          <cell r="G279">
            <v>16</v>
          </cell>
          <cell r="H279">
            <v>14</v>
          </cell>
          <cell r="I279">
            <v>9</v>
          </cell>
          <cell r="J279">
            <v>18</v>
          </cell>
          <cell r="K279">
            <v>4</v>
          </cell>
          <cell r="L279">
            <v>62</v>
          </cell>
          <cell r="M279">
            <v>3</v>
          </cell>
          <cell r="N279">
            <v>2</v>
          </cell>
          <cell r="O279">
            <v>6</v>
          </cell>
          <cell r="P279">
            <v>9</v>
          </cell>
          <cell r="Q279">
            <v>24</v>
          </cell>
        </row>
        <row r="283">
          <cell r="F283">
            <v>135</v>
          </cell>
          <cell r="G283">
            <v>8</v>
          </cell>
          <cell r="H283">
            <v>9</v>
          </cell>
          <cell r="I283">
            <v>23</v>
          </cell>
          <cell r="J283">
            <v>33</v>
          </cell>
          <cell r="K283">
            <v>4</v>
          </cell>
          <cell r="L283">
            <v>3</v>
          </cell>
          <cell r="M283">
            <v>4</v>
          </cell>
          <cell r="N283">
            <v>10</v>
          </cell>
          <cell r="O283">
            <v>4</v>
          </cell>
          <cell r="P283">
            <v>5</v>
          </cell>
          <cell r="Q283">
            <v>18</v>
          </cell>
        </row>
        <row r="287">
          <cell r="F287">
            <v>98</v>
          </cell>
          <cell r="G287">
            <v>12</v>
          </cell>
          <cell r="H287">
            <v>8</v>
          </cell>
          <cell r="I287">
            <v>19</v>
          </cell>
          <cell r="J287">
            <v>12</v>
          </cell>
          <cell r="K287">
            <v>5</v>
          </cell>
          <cell r="L287">
            <v>2</v>
          </cell>
          <cell r="M287">
            <v>3</v>
          </cell>
          <cell r="O287">
            <v>1</v>
          </cell>
          <cell r="P287">
            <v>6</v>
          </cell>
          <cell r="Q287">
            <v>9</v>
          </cell>
        </row>
        <row r="291">
          <cell r="F291">
            <v>125</v>
          </cell>
          <cell r="G291">
            <v>7</v>
          </cell>
          <cell r="H291">
            <v>48</v>
          </cell>
          <cell r="I291">
            <v>7</v>
          </cell>
          <cell r="J291">
            <v>10</v>
          </cell>
          <cell r="K291">
            <v>1</v>
          </cell>
          <cell r="L291">
            <v>9</v>
          </cell>
          <cell r="O291">
            <v>1</v>
          </cell>
          <cell r="P291">
            <v>2</v>
          </cell>
          <cell r="Q291">
            <v>23</v>
          </cell>
        </row>
        <row r="295">
          <cell r="F295">
            <v>280</v>
          </cell>
          <cell r="G295">
            <v>20</v>
          </cell>
          <cell r="H295">
            <v>59</v>
          </cell>
          <cell r="I295">
            <v>33</v>
          </cell>
          <cell r="J295">
            <v>38</v>
          </cell>
          <cell r="K295">
            <v>6</v>
          </cell>
          <cell r="L295">
            <v>11</v>
          </cell>
          <cell r="M295">
            <v>13</v>
          </cell>
          <cell r="N295">
            <v>4</v>
          </cell>
          <cell r="O295">
            <v>7</v>
          </cell>
          <cell r="P295">
            <v>17</v>
          </cell>
          <cell r="Q295">
            <v>34</v>
          </cell>
        </row>
        <row r="299">
          <cell r="F299">
            <v>140</v>
          </cell>
          <cell r="G299">
            <v>10</v>
          </cell>
          <cell r="H299">
            <v>24</v>
          </cell>
          <cell r="I299">
            <v>15</v>
          </cell>
          <cell r="J299">
            <v>21</v>
          </cell>
          <cell r="K299">
            <v>6</v>
          </cell>
          <cell r="L299">
            <v>4</v>
          </cell>
          <cell r="M299">
            <v>4</v>
          </cell>
          <cell r="N299">
            <v>7</v>
          </cell>
          <cell r="O299">
            <v>3</v>
          </cell>
          <cell r="P299">
            <v>8</v>
          </cell>
          <cell r="Q299">
            <v>15</v>
          </cell>
        </row>
        <row r="311">
          <cell r="F311">
            <v>177</v>
          </cell>
          <cell r="G311">
            <v>19</v>
          </cell>
          <cell r="H311">
            <v>32</v>
          </cell>
          <cell r="I311">
            <v>16</v>
          </cell>
          <cell r="J311">
            <v>29</v>
          </cell>
          <cell r="K311">
            <v>5</v>
          </cell>
          <cell r="L311">
            <v>3</v>
          </cell>
          <cell r="M311">
            <v>7</v>
          </cell>
          <cell r="N311">
            <v>2</v>
          </cell>
          <cell r="O311">
            <v>10</v>
          </cell>
          <cell r="P311">
            <v>5</v>
          </cell>
          <cell r="Q311">
            <v>18</v>
          </cell>
        </row>
        <row r="315">
          <cell r="F315">
            <v>178</v>
          </cell>
          <cell r="G315">
            <v>16</v>
          </cell>
          <cell r="H315">
            <v>17</v>
          </cell>
          <cell r="I315">
            <v>24</v>
          </cell>
          <cell r="J315">
            <v>38</v>
          </cell>
          <cell r="K315">
            <v>5</v>
          </cell>
          <cell r="L315">
            <v>12</v>
          </cell>
          <cell r="M315">
            <v>3</v>
          </cell>
          <cell r="N315">
            <v>12</v>
          </cell>
          <cell r="O315">
            <v>2</v>
          </cell>
          <cell r="P315">
            <v>6</v>
          </cell>
          <cell r="Q315">
            <v>21</v>
          </cell>
        </row>
        <row r="319">
          <cell r="F319">
            <v>2401</v>
          </cell>
          <cell r="G319">
            <v>184</v>
          </cell>
          <cell r="H319">
            <v>167</v>
          </cell>
          <cell r="I319">
            <v>447</v>
          </cell>
          <cell r="J319">
            <v>646</v>
          </cell>
          <cell r="K319">
            <v>137</v>
          </cell>
          <cell r="L319">
            <v>45</v>
          </cell>
          <cell r="M319">
            <v>48</v>
          </cell>
          <cell r="N319">
            <v>53</v>
          </cell>
          <cell r="O319">
            <v>73</v>
          </cell>
          <cell r="P319">
            <v>95</v>
          </cell>
          <cell r="Q319">
            <v>159</v>
          </cell>
        </row>
        <row r="320">
          <cell r="F320">
            <v>98.7</v>
          </cell>
          <cell r="G320">
            <v>94.4</v>
          </cell>
          <cell r="H320">
            <v>99.4</v>
          </cell>
          <cell r="I320">
            <v>104.4</v>
          </cell>
          <cell r="J320">
            <v>97.3</v>
          </cell>
          <cell r="K320">
            <v>103</v>
          </cell>
          <cell r="L320">
            <v>88.2</v>
          </cell>
          <cell r="M320">
            <v>88.9</v>
          </cell>
          <cell r="N320">
            <v>100</v>
          </cell>
          <cell r="O320">
            <v>97.3</v>
          </cell>
          <cell r="P320">
            <v>96</v>
          </cell>
          <cell r="Q320">
            <v>108.2</v>
          </cell>
        </row>
        <row r="322">
          <cell r="F322">
            <v>981</v>
          </cell>
          <cell r="G322">
            <v>8</v>
          </cell>
          <cell r="H322">
            <v>63</v>
          </cell>
          <cell r="I322">
            <v>145</v>
          </cell>
          <cell r="J322">
            <v>295</v>
          </cell>
          <cell r="K322">
            <v>54</v>
          </cell>
          <cell r="L322">
            <v>18</v>
          </cell>
          <cell r="M322">
            <v>21</v>
          </cell>
          <cell r="N322">
            <v>40</v>
          </cell>
          <cell r="O322">
            <v>35</v>
          </cell>
          <cell r="P322">
            <v>68</v>
          </cell>
          <cell r="Q322">
            <v>83</v>
          </cell>
        </row>
        <row r="409">
          <cell r="F409">
            <v>6315</v>
          </cell>
          <cell r="G409">
            <v>49</v>
          </cell>
          <cell r="H409">
            <v>495</v>
          </cell>
          <cell r="I409">
            <v>809</v>
          </cell>
          <cell r="J409">
            <v>1602</v>
          </cell>
          <cell r="K409">
            <v>508</v>
          </cell>
          <cell r="L409">
            <v>153</v>
          </cell>
          <cell r="M409">
            <v>240</v>
          </cell>
          <cell r="N409">
            <v>176</v>
          </cell>
          <cell r="O409">
            <v>249</v>
          </cell>
          <cell r="P409">
            <v>462</v>
          </cell>
          <cell r="Q409">
            <v>470</v>
          </cell>
        </row>
        <row r="410">
          <cell r="F410">
            <v>100.2</v>
          </cell>
          <cell r="G410">
            <v>108.9</v>
          </cell>
          <cell r="H410">
            <v>98.2</v>
          </cell>
          <cell r="I410">
            <v>104</v>
          </cell>
          <cell r="J410">
            <v>96.5</v>
          </cell>
          <cell r="K410">
            <v>100.4</v>
          </cell>
          <cell r="L410">
            <v>98.1</v>
          </cell>
          <cell r="M410">
            <v>96.8</v>
          </cell>
          <cell r="N410">
            <v>102.9</v>
          </cell>
          <cell r="O410">
            <v>96.5</v>
          </cell>
          <cell r="P410">
            <v>102.7</v>
          </cell>
          <cell r="Q410">
            <v>104.7</v>
          </cell>
        </row>
        <row r="439">
          <cell r="F439">
            <v>167</v>
          </cell>
          <cell r="G439">
            <v>31</v>
          </cell>
          <cell r="H439">
            <v>16</v>
          </cell>
          <cell r="I439">
            <v>24</v>
          </cell>
          <cell r="J439">
            <v>41</v>
          </cell>
          <cell r="K439">
            <v>7</v>
          </cell>
          <cell r="L439">
            <v>3</v>
          </cell>
          <cell r="M439">
            <v>3</v>
          </cell>
          <cell r="O439">
            <v>6</v>
          </cell>
          <cell r="P439">
            <v>3</v>
          </cell>
          <cell r="Q439">
            <v>8</v>
          </cell>
        </row>
        <row r="443">
          <cell r="F443">
            <v>135</v>
          </cell>
          <cell r="G443">
            <v>5</v>
          </cell>
          <cell r="H443">
            <v>20</v>
          </cell>
          <cell r="I443">
            <v>17</v>
          </cell>
          <cell r="J443">
            <v>9</v>
          </cell>
          <cell r="K443">
            <v>10</v>
          </cell>
          <cell r="L443">
            <v>7</v>
          </cell>
          <cell r="M443">
            <v>4</v>
          </cell>
          <cell r="O443">
            <v>4</v>
          </cell>
          <cell r="P443">
            <v>8</v>
          </cell>
          <cell r="Q443">
            <v>13</v>
          </cell>
        </row>
        <row r="447">
          <cell r="F447">
            <v>75</v>
          </cell>
          <cell r="G447">
            <v>8</v>
          </cell>
          <cell r="H447">
            <v>4</v>
          </cell>
          <cell r="I447">
            <v>17</v>
          </cell>
          <cell r="J447">
            <v>10</v>
          </cell>
          <cell r="K447">
            <v>5</v>
          </cell>
          <cell r="L447">
            <v>2</v>
          </cell>
          <cell r="N447">
            <v>4</v>
          </cell>
          <cell r="O447">
            <v>2</v>
          </cell>
          <cell r="P447">
            <v>3</v>
          </cell>
          <cell r="Q447">
            <v>7</v>
          </cell>
        </row>
        <row r="451">
          <cell r="F451">
            <v>166</v>
          </cell>
          <cell r="G451">
            <v>23</v>
          </cell>
          <cell r="H451">
            <v>12</v>
          </cell>
          <cell r="I451">
            <v>32</v>
          </cell>
          <cell r="J451">
            <v>20</v>
          </cell>
          <cell r="K451">
            <v>6</v>
          </cell>
          <cell r="M451">
            <v>6</v>
          </cell>
          <cell r="N451">
            <v>6</v>
          </cell>
          <cell r="O451">
            <v>4</v>
          </cell>
          <cell r="P451">
            <v>5</v>
          </cell>
          <cell r="Q451">
            <v>32</v>
          </cell>
        </row>
        <row r="455">
          <cell r="F455">
            <v>157</v>
          </cell>
          <cell r="G455">
            <v>17</v>
          </cell>
          <cell r="H455">
            <v>10</v>
          </cell>
          <cell r="I455">
            <v>38</v>
          </cell>
          <cell r="J455">
            <v>25</v>
          </cell>
          <cell r="K455">
            <v>10</v>
          </cell>
          <cell r="L455">
            <v>4</v>
          </cell>
          <cell r="M455">
            <v>5</v>
          </cell>
          <cell r="N455">
            <v>4</v>
          </cell>
          <cell r="O455">
            <v>4</v>
          </cell>
          <cell r="P455">
            <v>3</v>
          </cell>
          <cell r="Q455">
            <v>10</v>
          </cell>
        </row>
        <row r="459">
          <cell r="F459">
            <v>313</v>
          </cell>
          <cell r="G459">
            <v>8</v>
          </cell>
          <cell r="H459">
            <v>60</v>
          </cell>
          <cell r="I459">
            <v>69</v>
          </cell>
          <cell r="J459">
            <v>52</v>
          </cell>
          <cell r="K459">
            <v>13</v>
          </cell>
          <cell r="L459">
            <v>6</v>
          </cell>
          <cell r="M459">
            <v>5</v>
          </cell>
          <cell r="N459">
            <v>9</v>
          </cell>
          <cell r="O459">
            <v>9</v>
          </cell>
          <cell r="P459">
            <v>12</v>
          </cell>
          <cell r="Q459">
            <v>21</v>
          </cell>
        </row>
        <row r="463">
          <cell r="F463">
            <v>4049</v>
          </cell>
          <cell r="G463">
            <v>206</v>
          </cell>
          <cell r="H463">
            <v>301</v>
          </cell>
          <cell r="I463">
            <v>725</v>
          </cell>
          <cell r="J463">
            <v>1025</v>
          </cell>
          <cell r="K463">
            <v>329</v>
          </cell>
          <cell r="L463">
            <v>59</v>
          </cell>
          <cell r="M463">
            <v>94</v>
          </cell>
          <cell r="N463">
            <v>46</v>
          </cell>
          <cell r="O463">
            <v>138</v>
          </cell>
          <cell r="P463">
            <v>189</v>
          </cell>
          <cell r="Q463">
            <v>311</v>
          </cell>
        </row>
        <row r="464">
          <cell r="F464">
            <v>98.8</v>
          </cell>
          <cell r="G464">
            <v>94.1</v>
          </cell>
          <cell r="H464">
            <v>100</v>
          </cell>
          <cell r="I464">
            <v>101.3</v>
          </cell>
          <cell r="J464">
            <v>96.8</v>
          </cell>
          <cell r="K464">
            <v>98.8</v>
          </cell>
          <cell r="L464">
            <v>100</v>
          </cell>
          <cell r="M464">
            <v>100</v>
          </cell>
          <cell r="N464">
            <v>97.9</v>
          </cell>
          <cell r="O464">
            <v>90.2</v>
          </cell>
          <cell r="P464">
            <v>100</v>
          </cell>
          <cell r="Q464">
            <v>101</v>
          </cell>
        </row>
        <row r="466">
          <cell r="F466">
            <v>1052</v>
          </cell>
          <cell r="G466">
            <v>10</v>
          </cell>
          <cell r="H466">
            <v>72</v>
          </cell>
          <cell r="I466">
            <v>154</v>
          </cell>
          <cell r="J466">
            <v>308</v>
          </cell>
          <cell r="K466">
            <v>73</v>
          </cell>
          <cell r="L466">
            <v>18</v>
          </cell>
          <cell r="M466">
            <v>28</v>
          </cell>
          <cell r="N466">
            <v>13</v>
          </cell>
          <cell r="O466">
            <v>40</v>
          </cell>
          <cell r="P466">
            <v>68</v>
          </cell>
          <cell r="Q466">
            <v>86</v>
          </cell>
        </row>
        <row r="470">
          <cell r="F470">
            <v>691</v>
          </cell>
          <cell r="G470">
            <v>17</v>
          </cell>
          <cell r="H470">
            <v>64</v>
          </cell>
          <cell r="I470">
            <v>127</v>
          </cell>
          <cell r="J470">
            <v>172</v>
          </cell>
          <cell r="K470">
            <v>33</v>
          </cell>
          <cell r="L470">
            <v>13</v>
          </cell>
          <cell r="M470">
            <v>18</v>
          </cell>
          <cell r="N470">
            <v>16</v>
          </cell>
          <cell r="O470">
            <v>24</v>
          </cell>
          <cell r="P470">
            <v>47</v>
          </cell>
          <cell r="Q470">
            <v>69</v>
          </cell>
        </row>
        <row r="482">
          <cell r="F482">
            <v>459</v>
          </cell>
          <cell r="G482">
            <v>21</v>
          </cell>
          <cell r="H482">
            <v>33</v>
          </cell>
          <cell r="I482">
            <v>82</v>
          </cell>
          <cell r="J482">
            <v>120</v>
          </cell>
          <cell r="K482">
            <v>46</v>
          </cell>
          <cell r="L482">
            <v>5</v>
          </cell>
          <cell r="M482">
            <v>9</v>
          </cell>
          <cell r="N482">
            <v>5</v>
          </cell>
          <cell r="O482">
            <v>14</v>
          </cell>
          <cell r="P482">
            <v>22</v>
          </cell>
          <cell r="Q482">
            <v>26</v>
          </cell>
        </row>
        <row r="494">
          <cell r="F494">
            <v>198</v>
          </cell>
          <cell r="G494">
            <v>15</v>
          </cell>
          <cell r="H494">
            <v>17</v>
          </cell>
          <cell r="I494">
            <v>42</v>
          </cell>
          <cell r="J494">
            <v>45</v>
          </cell>
          <cell r="K494">
            <v>14</v>
          </cell>
          <cell r="L494">
            <v>3</v>
          </cell>
          <cell r="M494">
            <v>3</v>
          </cell>
          <cell r="N494">
            <v>2</v>
          </cell>
          <cell r="O494">
            <v>9</v>
          </cell>
          <cell r="P494">
            <v>5</v>
          </cell>
          <cell r="Q494">
            <v>16</v>
          </cell>
        </row>
        <row r="498">
          <cell r="F498">
            <v>122</v>
          </cell>
          <cell r="G498">
            <v>12</v>
          </cell>
          <cell r="H498">
            <v>7</v>
          </cell>
          <cell r="I498">
            <v>20</v>
          </cell>
          <cell r="J498">
            <v>24</v>
          </cell>
          <cell r="K498">
            <v>13</v>
          </cell>
          <cell r="L498">
            <v>1</v>
          </cell>
          <cell r="M498">
            <v>3</v>
          </cell>
          <cell r="O498">
            <v>5</v>
          </cell>
          <cell r="P498">
            <v>2</v>
          </cell>
          <cell r="Q498">
            <v>11</v>
          </cell>
        </row>
        <row r="502">
          <cell r="F502">
            <v>140</v>
          </cell>
          <cell r="G502">
            <v>24</v>
          </cell>
          <cell r="H502">
            <v>7</v>
          </cell>
          <cell r="I502">
            <v>21</v>
          </cell>
          <cell r="J502">
            <v>33</v>
          </cell>
          <cell r="K502">
            <v>9</v>
          </cell>
          <cell r="L502">
            <v>1</v>
          </cell>
          <cell r="M502">
            <v>2</v>
          </cell>
          <cell r="N502">
            <v>2</v>
          </cell>
          <cell r="O502">
            <v>5</v>
          </cell>
          <cell r="P502">
            <v>7</v>
          </cell>
          <cell r="Q502">
            <v>10</v>
          </cell>
        </row>
        <row r="506">
          <cell r="F506">
            <v>233</v>
          </cell>
          <cell r="G506">
            <v>20</v>
          </cell>
          <cell r="H506">
            <v>17</v>
          </cell>
          <cell r="I506">
            <v>39</v>
          </cell>
          <cell r="J506">
            <v>62</v>
          </cell>
          <cell r="K506">
            <v>23</v>
          </cell>
          <cell r="L506">
            <v>1</v>
          </cell>
          <cell r="M506">
            <v>4</v>
          </cell>
          <cell r="N506">
            <v>1</v>
          </cell>
          <cell r="O506">
            <v>6</v>
          </cell>
          <cell r="P506">
            <v>8</v>
          </cell>
          <cell r="Q506">
            <v>16</v>
          </cell>
        </row>
        <row r="510">
          <cell r="F510">
            <v>310</v>
          </cell>
          <cell r="G510">
            <v>22</v>
          </cell>
          <cell r="H510">
            <v>18</v>
          </cell>
          <cell r="I510">
            <v>71</v>
          </cell>
          <cell r="J510">
            <v>75</v>
          </cell>
          <cell r="K510">
            <v>14</v>
          </cell>
          <cell r="L510">
            <v>5</v>
          </cell>
          <cell r="M510">
            <v>10</v>
          </cell>
          <cell r="N510">
            <v>2</v>
          </cell>
          <cell r="O510">
            <v>14</v>
          </cell>
          <cell r="P510">
            <v>7</v>
          </cell>
          <cell r="Q510">
            <v>27</v>
          </cell>
        </row>
        <row r="514">
          <cell r="F514">
            <v>521</v>
          </cell>
          <cell r="G514">
            <v>45</v>
          </cell>
          <cell r="H514">
            <v>37</v>
          </cell>
          <cell r="I514">
            <v>100</v>
          </cell>
          <cell r="J514">
            <v>102</v>
          </cell>
          <cell r="K514">
            <v>75</v>
          </cell>
          <cell r="L514">
            <v>6</v>
          </cell>
          <cell r="M514">
            <v>10</v>
          </cell>
          <cell r="N514">
            <v>3</v>
          </cell>
          <cell r="O514">
            <v>12</v>
          </cell>
          <cell r="P514">
            <v>17</v>
          </cell>
          <cell r="Q514">
            <v>31</v>
          </cell>
        </row>
        <row r="526">
          <cell r="F526">
            <v>323</v>
          </cell>
          <cell r="G526">
            <v>20</v>
          </cell>
          <cell r="H526">
            <v>29</v>
          </cell>
          <cell r="I526">
            <v>69</v>
          </cell>
          <cell r="J526">
            <v>84</v>
          </cell>
          <cell r="K526">
            <v>29</v>
          </cell>
          <cell r="L526">
            <v>6</v>
          </cell>
          <cell r="M526">
            <v>7</v>
          </cell>
          <cell r="N526">
            <v>2</v>
          </cell>
          <cell r="O526">
            <v>9</v>
          </cell>
          <cell r="P526">
            <v>6</v>
          </cell>
          <cell r="Q526">
            <v>19</v>
          </cell>
        </row>
        <row r="530">
          <cell r="F530">
            <v>3318</v>
          </cell>
          <cell r="G530">
            <v>109</v>
          </cell>
          <cell r="H530">
            <v>310</v>
          </cell>
          <cell r="I530">
            <v>571</v>
          </cell>
          <cell r="J530">
            <v>842</v>
          </cell>
          <cell r="K530">
            <v>257</v>
          </cell>
          <cell r="L530">
            <v>62</v>
          </cell>
          <cell r="M530">
            <v>68</v>
          </cell>
          <cell r="N530">
            <v>104</v>
          </cell>
          <cell r="O530">
            <v>84</v>
          </cell>
          <cell r="P530">
            <v>225</v>
          </cell>
          <cell r="Q530">
            <v>226</v>
          </cell>
        </row>
        <row r="531">
          <cell r="F531">
            <v>100.8</v>
          </cell>
          <cell r="G531">
            <v>91.6</v>
          </cell>
          <cell r="H531">
            <v>102.3</v>
          </cell>
          <cell r="I531">
            <v>103.8</v>
          </cell>
          <cell r="J531">
            <v>99.2</v>
          </cell>
          <cell r="K531">
            <v>98.8</v>
          </cell>
          <cell r="L531">
            <v>103.3</v>
          </cell>
          <cell r="M531">
            <v>103</v>
          </cell>
          <cell r="N531">
            <v>103</v>
          </cell>
          <cell r="O531">
            <v>86.6</v>
          </cell>
          <cell r="P531">
            <v>105.6</v>
          </cell>
          <cell r="Q531">
            <v>103.7</v>
          </cell>
        </row>
        <row r="533">
          <cell r="F533">
            <v>1963</v>
          </cell>
          <cell r="G533">
            <v>17</v>
          </cell>
          <cell r="H533">
            <v>174</v>
          </cell>
          <cell r="I533">
            <v>305</v>
          </cell>
          <cell r="J533">
            <v>514</v>
          </cell>
          <cell r="K533">
            <v>133</v>
          </cell>
          <cell r="L533">
            <v>29</v>
          </cell>
          <cell r="M533">
            <v>47</v>
          </cell>
          <cell r="N533">
            <v>74</v>
          </cell>
          <cell r="O533">
            <v>51</v>
          </cell>
          <cell r="P533">
            <v>176</v>
          </cell>
          <cell r="Q533">
            <v>155</v>
          </cell>
        </row>
        <row r="537">
          <cell r="F537">
            <v>133</v>
          </cell>
          <cell r="G537">
            <v>17</v>
          </cell>
          <cell r="H537">
            <v>15</v>
          </cell>
          <cell r="I537">
            <v>24</v>
          </cell>
          <cell r="J537">
            <v>25</v>
          </cell>
          <cell r="K537">
            <v>7</v>
          </cell>
          <cell r="L537">
            <v>2</v>
          </cell>
          <cell r="O537">
            <v>4</v>
          </cell>
          <cell r="P537">
            <v>8</v>
          </cell>
          <cell r="Q537">
            <v>9</v>
          </cell>
        </row>
        <row r="541">
          <cell r="F541">
            <v>302</v>
          </cell>
          <cell r="G541">
            <v>13</v>
          </cell>
          <cell r="H541">
            <v>39</v>
          </cell>
          <cell r="I541">
            <v>47</v>
          </cell>
          <cell r="J541">
            <v>81</v>
          </cell>
          <cell r="K541">
            <v>17</v>
          </cell>
          <cell r="L541">
            <v>13</v>
          </cell>
          <cell r="M541">
            <v>2</v>
          </cell>
          <cell r="N541">
            <v>20</v>
          </cell>
          <cell r="O541">
            <v>5</v>
          </cell>
          <cell r="P541">
            <v>11</v>
          </cell>
          <cell r="Q541">
            <v>12</v>
          </cell>
        </row>
        <row r="545">
          <cell r="F545">
            <v>289</v>
          </cell>
          <cell r="G545">
            <v>18</v>
          </cell>
          <cell r="H545">
            <v>26</v>
          </cell>
          <cell r="I545">
            <v>55</v>
          </cell>
          <cell r="J545">
            <v>67</v>
          </cell>
          <cell r="K545">
            <v>26</v>
          </cell>
          <cell r="L545">
            <v>5</v>
          </cell>
          <cell r="M545">
            <v>7</v>
          </cell>
          <cell r="N545">
            <v>4</v>
          </cell>
          <cell r="O545">
            <v>8</v>
          </cell>
          <cell r="P545">
            <v>7</v>
          </cell>
          <cell r="Q545">
            <v>19</v>
          </cell>
        </row>
        <row r="549">
          <cell r="F549">
            <v>631</v>
          </cell>
          <cell r="G549">
            <v>44</v>
          </cell>
          <cell r="H549">
            <v>56</v>
          </cell>
          <cell r="I549">
            <v>140</v>
          </cell>
          <cell r="J549">
            <v>155</v>
          </cell>
          <cell r="K549">
            <v>74</v>
          </cell>
          <cell r="L549">
            <v>13</v>
          </cell>
          <cell r="M549">
            <v>12</v>
          </cell>
          <cell r="N549">
            <v>6</v>
          </cell>
          <cell r="O549">
            <v>16</v>
          </cell>
          <cell r="P549">
            <v>23</v>
          </cell>
          <cell r="Q549">
            <v>31</v>
          </cell>
        </row>
        <row r="553">
          <cell r="F553">
            <v>20082</v>
          </cell>
          <cell r="G553">
            <v>833</v>
          </cell>
          <cell r="H553">
            <v>1592</v>
          </cell>
          <cell r="I553">
            <v>2506</v>
          </cell>
          <cell r="J553">
            <v>4786</v>
          </cell>
          <cell r="K553">
            <v>1716</v>
          </cell>
          <cell r="L553">
            <v>641</v>
          </cell>
          <cell r="M553">
            <v>615</v>
          </cell>
          <cell r="N553">
            <v>663</v>
          </cell>
          <cell r="O553">
            <v>751</v>
          </cell>
          <cell r="P553">
            <v>1173</v>
          </cell>
          <cell r="Q553">
            <v>1594</v>
          </cell>
        </row>
        <row r="554">
          <cell r="F554">
            <v>101</v>
          </cell>
          <cell r="G554">
            <v>92.5</v>
          </cell>
          <cell r="H554">
            <v>101.5</v>
          </cell>
          <cell r="I554">
            <v>103.7</v>
          </cell>
          <cell r="J554">
            <v>98.1</v>
          </cell>
          <cell r="K554">
            <v>105.7</v>
          </cell>
          <cell r="L554">
            <v>102.6</v>
          </cell>
          <cell r="M554">
            <v>100</v>
          </cell>
          <cell r="N554">
            <v>104.7</v>
          </cell>
          <cell r="O554">
            <v>91.3</v>
          </cell>
          <cell r="P554">
            <v>102.8</v>
          </cell>
          <cell r="Q554">
            <v>102.4</v>
          </cell>
        </row>
        <row r="556">
          <cell r="F556">
            <v>4259</v>
          </cell>
          <cell r="G556">
            <v>284</v>
          </cell>
          <cell r="H556">
            <v>330</v>
          </cell>
          <cell r="I556">
            <v>446</v>
          </cell>
          <cell r="J556">
            <v>913</v>
          </cell>
          <cell r="K556">
            <v>379</v>
          </cell>
          <cell r="L556">
            <v>193</v>
          </cell>
          <cell r="M556">
            <v>108</v>
          </cell>
          <cell r="N556">
            <v>175</v>
          </cell>
          <cell r="O556">
            <v>172</v>
          </cell>
          <cell r="P556">
            <v>263</v>
          </cell>
          <cell r="Q556">
            <v>313</v>
          </cell>
        </row>
        <row r="557">
          <cell r="F557">
            <v>100.1</v>
          </cell>
          <cell r="G557">
            <v>93.1</v>
          </cell>
          <cell r="H557">
            <v>100.6</v>
          </cell>
          <cell r="I557">
            <v>100.7</v>
          </cell>
          <cell r="J557">
            <v>95.6</v>
          </cell>
          <cell r="K557">
            <v>109.2</v>
          </cell>
          <cell r="L557">
            <v>105.5</v>
          </cell>
          <cell r="M557">
            <v>100</v>
          </cell>
          <cell r="N557">
            <v>104.8</v>
          </cell>
          <cell r="O557">
            <v>89.1</v>
          </cell>
          <cell r="P557">
            <v>106</v>
          </cell>
          <cell r="Q557">
            <v>99.7</v>
          </cell>
        </row>
        <row r="559">
          <cell r="F559">
            <v>2783</v>
          </cell>
          <cell r="G559">
            <v>40</v>
          </cell>
          <cell r="H559">
            <v>210</v>
          </cell>
          <cell r="I559">
            <v>256</v>
          </cell>
          <cell r="J559">
            <v>615</v>
          </cell>
          <cell r="K559">
            <v>259</v>
          </cell>
          <cell r="L559">
            <v>144</v>
          </cell>
          <cell r="M559">
            <v>79</v>
          </cell>
          <cell r="N559">
            <v>163</v>
          </cell>
          <cell r="O559">
            <v>125</v>
          </cell>
          <cell r="P559">
            <v>208</v>
          </cell>
          <cell r="Q559">
            <v>219</v>
          </cell>
        </row>
        <row r="563">
          <cell r="F563">
            <v>329</v>
          </cell>
          <cell r="G563">
            <v>29</v>
          </cell>
          <cell r="H563">
            <v>24</v>
          </cell>
          <cell r="I563">
            <v>66</v>
          </cell>
          <cell r="J563">
            <v>82</v>
          </cell>
          <cell r="K563">
            <v>29</v>
          </cell>
          <cell r="L563">
            <v>8</v>
          </cell>
          <cell r="M563">
            <v>5</v>
          </cell>
          <cell r="O563">
            <v>12</v>
          </cell>
          <cell r="P563">
            <v>9</v>
          </cell>
          <cell r="Q563">
            <v>22</v>
          </cell>
        </row>
        <row r="567">
          <cell r="F567">
            <v>234</v>
          </cell>
          <cell r="G567">
            <v>24</v>
          </cell>
          <cell r="H567">
            <v>15</v>
          </cell>
          <cell r="I567">
            <v>33</v>
          </cell>
          <cell r="J567">
            <v>46</v>
          </cell>
          <cell r="K567">
            <v>29</v>
          </cell>
          <cell r="L567">
            <v>2</v>
          </cell>
          <cell r="M567">
            <v>3</v>
          </cell>
          <cell r="N567">
            <v>1</v>
          </cell>
          <cell r="O567">
            <v>7</v>
          </cell>
          <cell r="P567">
            <v>22</v>
          </cell>
          <cell r="Q567">
            <v>15</v>
          </cell>
        </row>
        <row r="571">
          <cell r="F571">
            <v>235</v>
          </cell>
          <cell r="G571">
            <v>19</v>
          </cell>
          <cell r="H571">
            <v>15</v>
          </cell>
          <cell r="I571">
            <v>25</v>
          </cell>
          <cell r="J571">
            <v>73</v>
          </cell>
          <cell r="K571">
            <v>14</v>
          </cell>
          <cell r="L571">
            <v>4</v>
          </cell>
          <cell r="M571">
            <v>11</v>
          </cell>
          <cell r="N571">
            <v>7</v>
          </cell>
          <cell r="O571">
            <v>10</v>
          </cell>
          <cell r="P571">
            <v>8</v>
          </cell>
          <cell r="Q571">
            <v>17</v>
          </cell>
        </row>
        <row r="583">
          <cell r="F583">
            <v>191</v>
          </cell>
          <cell r="G583">
            <v>47</v>
          </cell>
          <cell r="H583">
            <v>19</v>
          </cell>
          <cell r="I583">
            <v>18</v>
          </cell>
          <cell r="J583">
            <v>27</v>
          </cell>
          <cell r="K583">
            <v>13</v>
          </cell>
          <cell r="L583">
            <v>16</v>
          </cell>
          <cell r="N583">
            <v>1</v>
          </cell>
          <cell r="O583">
            <v>6</v>
          </cell>
          <cell r="P583">
            <v>6</v>
          </cell>
          <cell r="Q583">
            <v>10</v>
          </cell>
        </row>
        <row r="587">
          <cell r="F587">
            <v>232</v>
          </cell>
          <cell r="G587">
            <v>80</v>
          </cell>
          <cell r="H587">
            <v>19</v>
          </cell>
          <cell r="I587">
            <v>18</v>
          </cell>
          <cell r="J587">
            <v>26</v>
          </cell>
          <cell r="K587">
            <v>18</v>
          </cell>
          <cell r="L587">
            <v>15</v>
          </cell>
          <cell r="M587">
            <v>5</v>
          </cell>
          <cell r="N587">
            <v>1</v>
          </cell>
          <cell r="O587">
            <v>3</v>
          </cell>
          <cell r="P587">
            <v>3</v>
          </cell>
          <cell r="Q587">
            <v>8</v>
          </cell>
        </row>
        <row r="591">
          <cell r="F591">
            <v>255</v>
          </cell>
          <cell r="G591">
            <v>45</v>
          </cell>
          <cell r="H591">
            <v>28</v>
          </cell>
          <cell r="I591">
            <v>30</v>
          </cell>
          <cell r="J591">
            <v>44</v>
          </cell>
          <cell r="K591">
            <v>17</v>
          </cell>
          <cell r="L591">
            <v>4</v>
          </cell>
          <cell r="M591">
            <v>5</v>
          </cell>
          <cell r="N591">
            <v>2</v>
          </cell>
          <cell r="O591">
            <v>9</v>
          </cell>
          <cell r="P591">
            <v>7</v>
          </cell>
          <cell r="Q591">
            <v>22</v>
          </cell>
        </row>
        <row r="595">
          <cell r="F595">
            <v>3103</v>
          </cell>
          <cell r="G595">
            <v>130</v>
          </cell>
          <cell r="H595">
            <v>276</v>
          </cell>
          <cell r="I595">
            <v>398</v>
          </cell>
          <cell r="J595">
            <v>863</v>
          </cell>
          <cell r="K595">
            <v>268</v>
          </cell>
          <cell r="L595">
            <v>75</v>
          </cell>
          <cell r="M595">
            <v>58</v>
          </cell>
          <cell r="N595">
            <v>100</v>
          </cell>
          <cell r="O595">
            <v>125</v>
          </cell>
          <cell r="P595">
            <v>131</v>
          </cell>
          <cell r="Q595">
            <v>254</v>
          </cell>
        </row>
        <row r="596">
          <cell r="F596">
            <v>99.9</v>
          </cell>
          <cell r="G596">
            <v>81.3</v>
          </cell>
          <cell r="H596">
            <v>101.5</v>
          </cell>
          <cell r="I596">
            <v>100.3</v>
          </cell>
          <cell r="J596">
            <v>98.3</v>
          </cell>
          <cell r="K596">
            <v>100.4</v>
          </cell>
          <cell r="L596">
            <v>98.7</v>
          </cell>
          <cell r="M596">
            <v>101.8</v>
          </cell>
          <cell r="N596">
            <v>102</v>
          </cell>
          <cell r="O596">
            <v>97.7</v>
          </cell>
          <cell r="P596">
            <v>102.3</v>
          </cell>
          <cell r="Q596">
            <v>104.5</v>
          </cell>
        </row>
        <row r="598">
          <cell r="F598">
            <v>1892</v>
          </cell>
          <cell r="G598">
            <v>20</v>
          </cell>
          <cell r="H598">
            <v>164</v>
          </cell>
          <cell r="I598">
            <v>199</v>
          </cell>
          <cell r="J598">
            <v>575</v>
          </cell>
          <cell r="K598">
            <v>171</v>
          </cell>
          <cell r="L598">
            <v>49</v>
          </cell>
          <cell r="M598">
            <v>37</v>
          </cell>
          <cell r="N598">
            <v>76</v>
          </cell>
          <cell r="O598">
            <v>62</v>
          </cell>
          <cell r="P598">
            <v>92</v>
          </cell>
          <cell r="Q598">
            <v>181</v>
          </cell>
        </row>
        <row r="602">
          <cell r="F602">
            <v>253</v>
          </cell>
          <cell r="G602">
            <v>25</v>
          </cell>
          <cell r="H602">
            <v>28</v>
          </cell>
          <cell r="I602">
            <v>45</v>
          </cell>
          <cell r="J602">
            <v>50</v>
          </cell>
          <cell r="K602">
            <v>30</v>
          </cell>
          <cell r="L602">
            <v>6</v>
          </cell>
          <cell r="M602">
            <v>6</v>
          </cell>
          <cell r="N602">
            <v>2</v>
          </cell>
          <cell r="O602">
            <v>13</v>
          </cell>
          <cell r="P602">
            <v>8</v>
          </cell>
          <cell r="Q602">
            <v>11</v>
          </cell>
        </row>
        <row r="606">
          <cell r="F606">
            <v>162</v>
          </cell>
          <cell r="G606">
            <v>22</v>
          </cell>
          <cell r="H606">
            <v>11</v>
          </cell>
          <cell r="I606">
            <v>34</v>
          </cell>
          <cell r="J606">
            <v>37</v>
          </cell>
          <cell r="K606">
            <v>6</v>
          </cell>
          <cell r="L606">
            <v>2</v>
          </cell>
          <cell r="M606">
            <v>3</v>
          </cell>
          <cell r="O606">
            <v>11</v>
          </cell>
          <cell r="P606">
            <v>3</v>
          </cell>
          <cell r="Q606">
            <v>13</v>
          </cell>
        </row>
        <row r="610">
          <cell r="F610">
            <v>330</v>
          </cell>
          <cell r="G610">
            <v>34</v>
          </cell>
          <cell r="H610">
            <v>26</v>
          </cell>
          <cell r="I610">
            <v>49</v>
          </cell>
          <cell r="J610">
            <v>75</v>
          </cell>
          <cell r="K610">
            <v>23</v>
          </cell>
          <cell r="L610">
            <v>15</v>
          </cell>
          <cell r="M610">
            <v>6</v>
          </cell>
          <cell r="N610">
            <v>9</v>
          </cell>
          <cell r="O610">
            <v>12</v>
          </cell>
          <cell r="P610">
            <v>11</v>
          </cell>
          <cell r="Q610">
            <v>24</v>
          </cell>
        </row>
        <row r="622">
          <cell r="F622">
            <v>343</v>
          </cell>
          <cell r="G622">
            <v>20</v>
          </cell>
          <cell r="H622">
            <v>32</v>
          </cell>
          <cell r="I622">
            <v>47</v>
          </cell>
          <cell r="J622">
            <v>92</v>
          </cell>
          <cell r="K622">
            <v>35</v>
          </cell>
          <cell r="L622">
            <v>3</v>
          </cell>
          <cell r="M622">
            <v>6</v>
          </cell>
          <cell r="N622">
            <v>12</v>
          </cell>
          <cell r="O622">
            <v>16</v>
          </cell>
          <cell r="P622">
            <v>14</v>
          </cell>
          <cell r="Q622">
            <v>20</v>
          </cell>
        </row>
        <row r="634">
          <cell r="F634">
            <v>123</v>
          </cell>
          <cell r="G634">
            <v>9</v>
          </cell>
          <cell r="H634">
            <v>15</v>
          </cell>
          <cell r="I634">
            <v>24</v>
          </cell>
          <cell r="J634">
            <v>34</v>
          </cell>
          <cell r="K634">
            <v>3</v>
          </cell>
          <cell r="N634">
            <v>1</v>
          </cell>
          <cell r="O634">
            <v>11</v>
          </cell>
          <cell r="P634">
            <v>3</v>
          </cell>
          <cell r="Q634">
            <v>5</v>
          </cell>
        </row>
        <row r="638">
          <cell r="F638">
            <v>6955</v>
          </cell>
          <cell r="G638">
            <v>71</v>
          </cell>
          <cell r="H638">
            <v>522</v>
          </cell>
          <cell r="I638">
            <v>736</v>
          </cell>
          <cell r="J638">
            <v>1761</v>
          </cell>
          <cell r="K638">
            <v>662</v>
          </cell>
          <cell r="L638">
            <v>180</v>
          </cell>
          <cell r="M638">
            <v>260</v>
          </cell>
          <cell r="N638">
            <v>280</v>
          </cell>
          <cell r="O638">
            <v>253</v>
          </cell>
          <cell r="P638">
            <v>474</v>
          </cell>
          <cell r="Q638">
            <v>561</v>
          </cell>
        </row>
        <row r="639">
          <cell r="F639">
            <v>100.8</v>
          </cell>
          <cell r="G639">
            <v>104.4</v>
          </cell>
          <cell r="H639">
            <v>100.2</v>
          </cell>
          <cell r="I639">
            <v>105.4</v>
          </cell>
          <cell r="J639">
            <v>98.1</v>
          </cell>
          <cell r="K639">
            <v>104.4</v>
          </cell>
          <cell r="L639">
            <v>100.6</v>
          </cell>
          <cell r="M639">
            <v>98.1</v>
          </cell>
          <cell r="N639">
            <v>104.9</v>
          </cell>
          <cell r="O639">
            <v>93.4</v>
          </cell>
          <cell r="P639">
            <v>99.8</v>
          </cell>
          <cell r="Q639">
            <v>100.5</v>
          </cell>
        </row>
        <row r="645">
          <cell r="F645">
            <v>2454</v>
          </cell>
          <cell r="G645">
            <v>125</v>
          </cell>
          <cell r="H645">
            <v>196</v>
          </cell>
          <cell r="I645">
            <v>478</v>
          </cell>
          <cell r="J645">
            <v>542</v>
          </cell>
          <cell r="K645">
            <v>159</v>
          </cell>
          <cell r="L645">
            <v>58</v>
          </cell>
          <cell r="M645">
            <v>86</v>
          </cell>
          <cell r="N645">
            <v>44</v>
          </cell>
          <cell r="O645">
            <v>89</v>
          </cell>
          <cell r="P645">
            <v>116</v>
          </cell>
          <cell r="Q645">
            <v>196</v>
          </cell>
        </row>
        <row r="646">
          <cell r="F646">
            <v>102.6</v>
          </cell>
          <cell r="G646">
            <v>97.7</v>
          </cell>
          <cell r="H646">
            <v>107.7</v>
          </cell>
          <cell r="I646">
            <v>108.1</v>
          </cell>
          <cell r="J646">
            <v>98.7</v>
          </cell>
          <cell r="K646">
            <v>101.3</v>
          </cell>
          <cell r="L646">
            <v>100</v>
          </cell>
          <cell r="M646">
            <v>107.5</v>
          </cell>
          <cell r="N646">
            <v>110</v>
          </cell>
          <cell r="O646">
            <v>92.7</v>
          </cell>
          <cell r="P646">
            <v>107.4</v>
          </cell>
          <cell r="Q646">
            <v>102.6</v>
          </cell>
        </row>
        <row r="648">
          <cell r="F648">
            <v>268</v>
          </cell>
          <cell r="G648">
            <v>14</v>
          </cell>
          <cell r="H648">
            <v>18</v>
          </cell>
          <cell r="I648">
            <v>46</v>
          </cell>
          <cell r="J648">
            <v>47</v>
          </cell>
          <cell r="K648">
            <v>17</v>
          </cell>
          <cell r="L648">
            <v>19</v>
          </cell>
          <cell r="M648">
            <v>8</v>
          </cell>
          <cell r="N648">
            <v>12</v>
          </cell>
          <cell r="O648">
            <v>15</v>
          </cell>
          <cell r="P648">
            <v>6</v>
          </cell>
          <cell r="Q648">
            <v>18</v>
          </cell>
        </row>
        <row r="660">
          <cell r="F660">
            <v>135</v>
          </cell>
          <cell r="G660">
            <v>7</v>
          </cell>
          <cell r="H660">
            <v>16</v>
          </cell>
          <cell r="I660">
            <v>34</v>
          </cell>
          <cell r="J660">
            <v>24</v>
          </cell>
          <cell r="K660">
            <v>7</v>
          </cell>
          <cell r="L660">
            <v>3</v>
          </cell>
          <cell r="M660">
            <v>6</v>
          </cell>
          <cell r="O660">
            <v>4</v>
          </cell>
          <cell r="P660">
            <v>2</v>
          </cell>
          <cell r="Q660">
            <v>11</v>
          </cell>
        </row>
        <row r="664">
          <cell r="F664">
            <v>202</v>
          </cell>
          <cell r="G664">
            <v>16</v>
          </cell>
          <cell r="H664">
            <v>10</v>
          </cell>
          <cell r="I664">
            <v>54</v>
          </cell>
          <cell r="J664">
            <v>36</v>
          </cell>
          <cell r="K664">
            <v>8</v>
          </cell>
          <cell r="L664">
            <v>5</v>
          </cell>
          <cell r="M664">
            <v>6</v>
          </cell>
          <cell r="N664">
            <v>2</v>
          </cell>
          <cell r="O664">
            <v>11</v>
          </cell>
          <cell r="P664">
            <v>8</v>
          </cell>
          <cell r="Q664">
            <v>12</v>
          </cell>
        </row>
        <row r="668">
          <cell r="F668">
            <v>321</v>
          </cell>
          <cell r="G668">
            <v>17</v>
          </cell>
          <cell r="H668">
            <v>28</v>
          </cell>
          <cell r="I668">
            <v>73</v>
          </cell>
          <cell r="J668">
            <v>77</v>
          </cell>
          <cell r="K668">
            <v>15</v>
          </cell>
          <cell r="L668">
            <v>2</v>
          </cell>
          <cell r="M668">
            <v>9</v>
          </cell>
          <cell r="N668">
            <v>6</v>
          </cell>
          <cell r="O668">
            <v>11</v>
          </cell>
          <cell r="P668">
            <v>12</v>
          </cell>
          <cell r="Q668">
            <v>28</v>
          </cell>
        </row>
        <row r="680">
          <cell r="F680">
            <v>237</v>
          </cell>
          <cell r="G680">
            <v>19</v>
          </cell>
          <cell r="H680">
            <v>18</v>
          </cell>
          <cell r="I680">
            <v>56</v>
          </cell>
          <cell r="J680">
            <v>49</v>
          </cell>
          <cell r="K680">
            <v>15</v>
          </cell>
          <cell r="L680">
            <v>2</v>
          </cell>
          <cell r="M680">
            <v>3</v>
          </cell>
          <cell r="N680">
            <v>4</v>
          </cell>
          <cell r="O680">
            <v>5</v>
          </cell>
          <cell r="P680">
            <v>9</v>
          </cell>
          <cell r="Q680">
            <v>23</v>
          </cell>
        </row>
        <row r="684">
          <cell r="F684">
            <v>1130</v>
          </cell>
          <cell r="G684">
            <v>41</v>
          </cell>
          <cell r="H684">
            <v>90</v>
          </cell>
          <cell r="I684">
            <v>172</v>
          </cell>
          <cell r="J684">
            <v>284</v>
          </cell>
          <cell r="K684">
            <v>91</v>
          </cell>
          <cell r="L684">
            <v>25</v>
          </cell>
          <cell r="M684">
            <v>51</v>
          </cell>
          <cell r="N684">
            <v>20</v>
          </cell>
          <cell r="O684">
            <v>36</v>
          </cell>
          <cell r="P684">
            <v>74</v>
          </cell>
          <cell r="Q684">
            <v>91</v>
          </cell>
        </row>
        <row r="696">
          <cell r="F696">
            <v>161</v>
          </cell>
          <cell r="G696">
            <v>11</v>
          </cell>
          <cell r="H696">
            <v>16</v>
          </cell>
          <cell r="I696">
            <v>43</v>
          </cell>
          <cell r="J696">
            <v>25</v>
          </cell>
          <cell r="K696">
            <v>6</v>
          </cell>
          <cell r="L696">
            <v>2</v>
          </cell>
          <cell r="M696">
            <v>3</v>
          </cell>
          <cell r="O696">
            <v>7</v>
          </cell>
          <cell r="P696">
            <v>5</v>
          </cell>
          <cell r="Q696">
            <v>13</v>
          </cell>
        </row>
        <row r="700">
          <cell r="F700">
            <v>1300</v>
          </cell>
          <cell r="G700">
            <v>104</v>
          </cell>
          <cell r="H700">
            <v>76</v>
          </cell>
          <cell r="I700">
            <v>161</v>
          </cell>
          <cell r="J700">
            <v>285</v>
          </cell>
          <cell r="K700">
            <v>102</v>
          </cell>
          <cell r="L700">
            <v>60</v>
          </cell>
          <cell r="M700">
            <v>46</v>
          </cell>
          <cell r="N700">
            <v>25</v>
          </cell>
          <cell r="O700">
            <v>42</v>
          </cell>
          <cell r="P700">
            <v>75</v>
          </cell>
          <cell r="Q700">
            <v>129</v>
          </cell>
        </row>
        <row r="701">
          <cell r="F701">
            <v>102.6</v>
          </cell>
          <cell r="G701">
            <v>95.4</v>
          </cell>
          <cell r="H701">
            <v>100</v>
          </cell>
          <cell r="I701">
            <v>106.6</v>
          </cell>
          <cell r="J701">
            <v>100.7</v>
          </cell>
          <cell r="K701">
            <v>117.2</v>
          </cell>
          <cell r="L701">
            <v>103.4</v>
          </cell>
          <cell r="M701">
            <v>93.9</v>
          </cell>
          <cell r="N701">
            <v>104.2</v>
          </cell>
          <cell r="O701">
            <v>84</v>
          </cell>
          <cell r="P701">
            <v>101.4</v>
          </cell>
          <cell r="Q701">
            <v>102.4</v>
          </cell>
        </row>
        <row r="703">
          <cell r="F703">
            <v>475</v>
          </cell>
          <cell r="G703">
            <v>12</v>
          </cell>
          <cell r="H703">
            <v>21</v>
          </cell>
          <cell r="I703">
            <v>44</v>
          </cell>
          <cell r="J703">
            <v>106</v>
          </cell>
          <cell r="K703">
            <v>37</v>
          </cell>
          <cell r="L703">
            <v>15</v>
          </cell>
          <cell r="M703">
            <v>26</v>
          </cell>
          <cell r="N703">
            <v>12</v>
          </cell>
          <cell r="O703">
            <v>25</v>
          </cell>
          <cell r="P703">
            <v>40</v>
          </cell>
          <cell r="Q703">
            <v>65</v>
          </cell>
        </row>
        <row r="707">
          <cell r="F707">
            <v>161</v>
          </cell>
          <cell r="G707">
            <v>41</v>
          </cell>
          <cell r="H707">
            <v>12</v>
          </cell>
          <cell r="I707">
            <v>13</v>
          </cell>
          <cell r="J707">
            <v>17</v>
          </cell>
          <cell r="K707">
            <v>17</v>
          </cell>
          <cell r="L707">
            <v>14</v>
          </cell>
          <cell r="M707">
            <v>2</v>
          </cell>
          <cell r="O707">
            <v>3</v>
          </cell>
          <cell r="P707">
            <v>4</v>
          </cell>
          <cell r="Q707">
            <v>11</v>
          </cell>
        </row>
        <row r="711">
          <cell r="F711">
            <v>197</v>
          </cell>
          <cell r="G711">
            <v>11</v>
          </cell>
          <cell r="H711">
            <v>16</v>
          </cell>
          <cell r="I711">
            <v>46</v>
          </cell>
          <cell r="J711">
            <v>41</v>
          </cell>
          <cell r="K711">
            <v>8</v>
          </cell>
          <cell r="L711">
            <v>7</v>
          </cell>
          <cell r="M711">
            <v>5</v>
          </cell>
          <cell r="N711">
            <v>2</v>
          </cell>
          <cell r="O711">
            <v>3</v>
          </cell>
          <cell r="P711">
            <v>13</v>
          </cell>
          <cell r="Q711">
            <v>15</v>
          </cell>
        </row>
        <row r="715">
          <cell r="F715">
            <v>248</v>
          </cell>
          <cell r="G715">
            <v>16</v>
          </cell>
          <cell r="H715">
            <v>17</v>
          </cell>
          <cell r="I715">
            <v>35</v>
          </cell>
          <cell r="J715">
            <v>77</v>
          </cell>
          <cell r="K715">
            <v>22</v>
          </cell>
          <cell r="L715">
            <v>10</v>
          </cell>
          <cell r="M715">
            <v>6</v>
          </cell>
          <cell r="O715">
            <v>6</v>
          </cell>
          <cell r="P715">
            <v>6</v>
          </cell>
          <cell r="Q715">
            <v>20</v>
          </cell>
        </row>
        <row r="719">
          <cell r="F719">
            <v>219</v>
          </cell>
          <cell r="G719">
            <v>24</v>
          </cell>
          <cell r="H719">
            <v>10</v>
          </cell>
          <cell r="I719">
            <v>23</v>
          </cell>
          <cell r="J719">
            <v>44</v>
          </cell>
          <cell r="K719">
            <v>18</v>
          </cell>
          <cell r="L719">
            <v>14</v>
          </cell>
          <cell r="M719">
            <v>7</v>
          </cell>
          <cell r="N719">
            <v>11</v>
          </cell>
          <cell r="O719">
            <v>5</v>
          </cell>
          <cell r="P719">
            <v>12</v>
          </cell>
          <cell r="Q719">
            <v>18</v>
          </cell>
        </row>
        <row r="723">
          <cell r="F723">
            <v>2011</v>
          </cell>
          <cell r="G723">
            <v>119</v>
          </cell>
          <cell r="H723">
            <v>192</v>
          </cell>
          <cell r="I723">
            <v>287</v>
          </cell>
          <cell r="J723">
            <v>422</v>
          </cell>
          <cell r="K723">
            <v>146</v>
          </cell>
          <cell r="L723">
            <v>75</v>
          </cell>
          <cell r="M723">
            <v>57</v>
          </cell>
          <cell r="N723">
            <v>39</v>
          </cell>
          <cell r="O723">
            <v>70</v>
          </cell>
          <cell r="P723">
            <v>114</v>
          </cell>
          <cell r="Q723">
            <v>141</v>
          </cell>
        </row>
        <row r="724">
          <cell r="F724">
            <v>101.9</v>
          </cell>
          <cell r="G724">
            <v>90.8</v>
          </cell>
          <cell r="H724">
            <v>101.1</v>
          </cell>
          <cell r="I724">
            <v>100.3</v>
          </cell>
          <cell r="J724">
            <v>100.2</v>
          </cell>
          <cell r="K724">
            <v>110.6</v>
          </cell>
          <cell r="L724">
            <v>105.6</v>
          </cell>
          <cell r="M724">
            <v>101.8</v>
          </cell>
          <cell r="N724">
            <v>105.4</v>
          </cell>
          <cell r="O724">
            <v>82.4</v>
          </cell>
          <cell r="P724">
            <v>105.6</v>
          </cell>
          <cell r="Q724">
            <v>112.8</v>
          </cell>
        </row>
        <row r="726">
          <cell r="F726">
            <v>147</v>
          </cell>
          <cell r="G726">
            <v>5</v>
          </cell>
          <cell r="H726">
            <v>12</v>
          </cell>
          <cell r="I726">
            <v>21</v>
          </cell>
          <cell r="J726">
            <v>33</v>
          </cell>
          <cell r="K726">
            <v>10</v>
          </cell>
          <cell r="L726">
            <v>2</v>
          </cell>
          <cell r="M726">
            <v>2</v>
          </cell>
          <cell r="N726">
            <v>5</v>
          </cell>
          <cell r="O726">
            <v>3</v>
          </cell>
          <cell r="P726">
            <v>12</v>
          </cell>
          <cell r="Q726">
            <v>10</v>
          </cell>
        </row>
        <row r="730">
          <cell r="F730">
            <v>178</v>
          </cell>
          <cell r="G730">
            <v>8</v>
          </cell>
          <cell r="H730">
            <v>18</v>
          </cell>
          <cell r="I730">
            <v>34</v>
          </cell>
          <cell r="J730">
            <v>39</v>
          </cell>
          <cell r="K730">
            <v>13</v>
          </cell>
          <cell r="L730">
            <v>2</v>
          </cell>
          <cell r="M730">
            <v>4</v>
          </cell>
          <cell r="N730">
            <v>2</v>
          </cell>
          <cell r="O730">
            <v>9</v>
          </cell>
          <cell r="P730">
            <v>5</v>
          </cell>
          <cell r="Q730">
            <v>15</v>
          </cell>
        </row>
        <row r="734">
          <cell r="F734">
            <v>167</v>
          </cell>
          <cell r="G734">
            <v>8</v>
          </cell>
          <cell r="H734">
            <v>15</v>
          </cell>
          <cell r="I734">
            <v>28</v>
          </cell>
          <cell r="J734">
            <v>33</v>
          </cell>
          <cell r="K734">
            <v>12</v>
          </cell>
          <cell r="L734">
            <v>10</v>
          </cell>
          <cell r="M734">
            <v>8</v>
          </cell>
          <cell r="N734">
            <v>3</v>
          </cell>
          <cell r="O734">
            <v>6</v>
          </cell>
          <cell r="P734">
            <v>3</v>
          </cell>
          <cell r="Q734">
            <v>12</v>
          </cell>
        </row>
        <row r="738">
          <cell r="F738">
            <v>133</v>
          </cell>
          <cell r="G738">
            <v>7</v>
          </cell>
          <cell r="H738">
            <v>9</v>
          </cell>
          <cell r="I738">
            <v>19</v>
          </cell>
          <cell r="J738">
            <v>31</v>
          </cell>
          <cell r="K738">
            <v>8</v>
          </cell>
          <cell r="L738">
            <v>2</v>
          </cell>
          <cell r="M738">
            <v>2</v>
          </cell>
          <cell r="N738">
            <v>3</v>
          </cell>
          <cell r="O738">
            <v>3</v>
          </cell>
          <cell r="P738">
            <v>5</v>
          </cell>
          <cell r="Q738">
            <v>16</v>
          </cell>
        </row>
        <row r="742">
          <cell r="F742">
            <v>303</v>
          </cell>
          <cell r="G742">
            <v>36</v>
          </cell>
          <cell r="H742">
            <v>31</v>
          </cell>
          <cell r="I742">
            <v>50</v>
          </cell>
          <cell r="J742">
            <v>57</v>
          </cell>
          <cell r="K742">
            <v>20</v>
          </cell>
          <cell r="L742">
            <v>9</v>
          </cell>
          <cell r="M742">
            <v>6</v>
          </cell>
          <cell r="N742">
            <v>8</v>
          </cell>
          <cell r="O742">
            <v>13</v>
          </cell>
          <cell r="P742">
            <v>17</v>
          </cell>
          <cell r="Q742">
            <v>17</v>
          </cell>
        </row>
        <row r="746">
          <cell r="F746">
            <v>95</v>
          </cell>
          <cell r="G746">
            <v>10</v>
          </cell>
          <cell r="H746">
            <v>8</v>
          </cell>
          <cell r="I746">
            <v>9</v>
          </cell>
          <cell r="J746">
            <v>21</v>
          </cell>
          <cell r="K746">
            <v>6</v>
          </cell>
          <cell r="M746">
            <v>4</v>
          </cell>
          <cell r="N746">
            <v>1</v>
          </cell>
          <cell r="O746">
            <v>4</v>
          </cell>
          <cell r="P746">
            <v>6</v>
          </cell>
          <cell r="Q746">
            <v>7</v>
          </cell>
        </row>
        <row r="750">
          <cell r="F750">
            <v>671</v>
          </cell>
          <cell r="G750">
            <v>23</v>
          </cell>
          <cell r="H750">
            <v>77</v>
          </cell>
          <cell r="I750">
            <v>80</v>
          </cell>
          <cell r="J750">
            <v>142</v>
          </cell>
          <cell r="K750">
            <v>61</v>
          </cell>
          <cell r="L750">
            <v>31</v>
          </cell>
          <cell r="M750">
            <v>20</v>
          </cell>
          <cell r="N750">
            <v>5</v>
          </cell>
          <cell r="O750">
            <v>16</v>
          </cell>
          <cell r="P750">
            <v>51</v>
          </cell>
          <cell r="Q750">
            <v>44</v>
          </cell>
        </row>
        <row r="754">
          <cell r="F754">
            <v>190</v>
          </cell>
          <cell r="G754">
            <v>11</v>
          </cell>
          <cell r="H754">
            <v>13</v>
          </cell>
          <cell r="I754">
            <v>31</v>
          </cell>
          <cell r="J754">
            <v>37</v>
          </cell>
          <cell r="K754">
            <v>13</v>
          </cell>
          <cell r="L754">
            <v>8</v>
          </cell>
          <cell r="M754">
            <v>8</v>
          </cell>
          <cell r="N754">
            <v>6</v>
          </cell>
          <cell r="O754">
            <v>13</v>
          </cell>
          <cell r="P754">
            <v>9</v>
          </cell>
          <cell r="Q754">
            <v>10</v>
          </cell>
        </row>
        <row r="758">
          <cell r="F758">
            <v>127</v>
          </cell>
          <cell r="G758">
            <v>11</v>
          </cell>
          <cell r="H758">
            <v>9</v>
          </cell>
          <cell r="I758">
            <v>15</v>
          </cell>
          <cell r="J758">
            <v>29</v>
          </cell>
          <cell r="K758">
            <v>3</v>
          </cell>
          <cell r="L758">
            <v>11</v>
          </cell>
          <cell r="M758">
            <v>3</v>
          </cell>
          <cell r="N758">
            <v>6</v>
          </cell>
          <cell r="O758">
            <v>3</v>
          </cell>
          <cell r="P758">
            <v>6</v>
          </cell>
          <cell r="Q758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ablic"/>
      <sheetName val="Tabl. 1."/>
      <sheetName val="Tabl. 2."/>
      <sheetName val="Tabl. 3."/>
      <sheetName val="Tabl. 4."/>
      <sheetName val="Tabl. 5."/>
      <sheetName val="Tabl. 6."/>
      <sheetName val="Tabl. 7."/>
      <sheetName val="Tabl. 8."/>
      <sheetName val="Tabl. 9."/>
      <sheetName val="Tabl. 10."/>
      <sheetName val="Tabl. 11."/>
      <sheetName val="Tabl. 12A."/>
      <sheetName val="Tabl. 12B."/>
      <sheetName val="Tabl. 12C."/>
      <sheetName val="Tabl. 13."/>
      <sheetName val="Tabl. 14."/>
      <sheetName val="Tabl. 15."/>
      <sheetName val="Tabl. 16."/>
      <sheetName val="Tabl. 17."/>
      <sheetName val="Tabl. 18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2">
          <cell r="C92">
            <v>343</v>
          </cell>
          <cell r="D92">
            <v>31</v>
          </cell>
          <cell r="E92">
            <v>31</v>
          </cell>
          <cell r="F92">
            <v>56</v>
          </cell>
          <cell r="G92">
            <v>101</v>
          </cell>
          <cell r="H92">
            <v>18</v>
          </cell>
          <cell r="I92">
            <v>7</v>
          </cell>
          <cell r="J92">
            <v>10</v>
          </cell>
          <cell r="K92">
            <v>5</v>
          </cell>
          <cell r="L92">
            <v>10</v>
          </cell>
          <cell r="M92">
            <v>3</v>
          </cell>
          <cell r="N92">
            <v>21</v>
          </cell>
        </row>
        <row r="94">
          <cell r="C94">
            <v>163</v>
          </cell>
          <cell r="D94">
            <v>17</v>
          </cell>
          <cell r="E94">
            <v>11</v>
          </cell>
          <cell r="F94">
            <v>17</v>
          </cell>
          <cell r="G94">
            <v>44</v>
          </cell>
          <cell r="H94">
            <v>17</v>
          </cell>
          <cell r="I94">
            <v>4</v>
          </cell>
          <cell r="J94">
            <v>4</v>
          </cell>
          <cell r="K94">
            <v>5</v>
          </cell>
          <cell r="L94">
            <v>4</v>
          </cell>
          <cell r="M94">
            <v>4</v>
          </cell>
          <cell r="N94">
            <v>9</v>
          </cell>
        </row>
        <row r="95">
          <cell r="C95">
            <v>447</v>
          </cell>
          <cell r="D95">
            <v>68</v>
          </cell>
          <cell r="E95">
            <v>27</v>
          </cell>
          <cell r="F95">
            <v>92</v>
          </cell>
          <cell r="G95">
            <v>104</v>
          </cell>
          <cell r="H95">
            <v>34</v>
          </cell>
          <cell r="I95">
            <v>9</v>
          </cell>
          <cell r="J95">
            <v>7</v>
          </cell>
          <cell r="K95">
            <v>2</v>
          </cell>
          <cell r="L95">
            <v>13</v>
          </cell>
          <cell r="M95">
            <v>10</v>
          </cell>
          <cell r="N95">
            <v>19</v>
          </cell>
        </row>
        <row r="96">
          <cell r="C96">
            <v>208</v>
          </cell>
          <cell r="D96">
            <v>14</v>
          </cell>
          <cell r="E96">
            <v>19</v>
          </cell>
          <cell r="F96">
            <v>67</v>
          </cell>
          <cell r="G96">
            <v>43</v>
          </cell>
          <cell r="H96">
            <v>10</v>
          </cell>
          <cell r="I96">
            <v>3</v>
          </cell>
          <cell r="J96">
            <v>4</v>
          </cell>
          <cell r="K96">
            <v>1</v>
          </cell>
          <cell r="L96">
            <v>5</v>
          </cell>
          <cell r="M96">
            <v>4</v>
          </cell>
          <cell r="N96">
            <v>13</v>
          </cell>
        </row>
        <row r="97">
          <cell r="C97">
            <v>259</v>
          </cell>
          <cell r="D97">
            <v>46</v>
          </cell>
          <cell r="E97">
            <v>16</v>
          </cell>
          <cell r="F97">
            <v>70</v>
          </cell>
          <cell r="G97">
            <v>59</v>
          </cell>
          <cell r="H97">
            <v>4</v>
          </cell>
          <cell r="I97">
            <v>4</v>
          </cell>
          <cell r="J97">
            <v>2</v>
          </cell>
          <cell r="L97">
            <v>6</v>
          </cell>
          <cell r="M97">
            <v>6</v>
          </cell>
          <cell r="N97">
            <v>14</v>
          </cell>
        </row>
        <row r="98">
          <cell r="C98">
            <v>3011</v>
          </cell>
          <cell r="D98">
            <v>192</v>
          </cell>
          <cell r="E98">
            <v>279</v>
          </cell>
          <cell r="F98">
            <v>596</v>
          </cell>
          <cell r="G98">
            <v>780</v>
          </cell>
          <cell r="H98">
            <v>145</v>
          </cell>
          <cell r="I98">
            <v>86</v>
          </cell>
          <cell r="J98">
            <v>54</v>
          </cell>
          <cell r="K98">
            <v>29</v>
          </cell>
          <cell r="L98">
            <v>96</v>
          </cell>
          <cell r="M98">
            <v>114</v>
          </cell>
          <cell r="N98">
            <v>207</v>
          </cell>
        </row>
        <row r="99">
          <cell r="C99">
            <v>3057</v>
          </cell>
          <cell r="D99">
            <v>160</v>
          </cell>
          <cell r="E99">
            <v>286</v>
          </cell>
          <cell r="F99">
            <v>634</v>
          </cell>
          <cell r="G99">
            <v>778</v>
          </cell>
          <cell r="H99">
            <v>154</v>
          </cell>
          <cell r="I99">
            <v>88</v>
          </cell>
          <cell r="J99">
            <v>55</v>
          </cell>
          <cell r="K99">
            <v>29</v>
          </cell>
          <cell r="L99">
            <v>96</v>
          </cell>
          <cell r="M99">
            <v>119</v>
          </cell>
          <cell r="N99">
            <v>215</v>
          </cell>
        </row>
        <row r="100">
          <cell r="C100">
            <v>101.5</v>
          </cell>
          <cell r="D100">
            <v>83.3</v>
          </cell>
          <cell r="E100">
            <v>102.5</v>
          </cell>
          <cell r="F100">
            <v>106.4</v>
          </cell>
          <cell r="G100">
            <v>99.7</v>
          </cell>
          <cell r="H100">
            <v>106.2</v>
          </cell>
          <cell r="I100">
            <v>102.3</v>
          </cell>
          <cell r="J100">
            <v>101.9</v>
          </cell>
          <cell r="K100">
            <v>100</v>
          </cell>
          <cell r="L100">
            <v>100</v>
          </cell>
          <cell r="M100">
            <v>104.4</v>
          </cell>
          <cell r="N100">
            <v>103.9</v>
          </cell>
        </row>
        <row r="102">
          <cell r="C102">
            <v>238</v>
          </cell>
          <cell r="D102">
            <v>13</v>
          </cell>
          <cell r="E102">
            <v>22</v>
          </cell>
          <cell r="F102">
            <v>41</v>
          </cell>
          <cell r="G102">
            <v>66</v>
          </cell>
          <cell r="H102">
            <v>9</v>
          </cell>
          <cell r="I102">
            <v>3</v>
          </cell>
          <cell r="J102">
            <v>3</v>
          </cell>
          <cell r="K102">
            <v>6</v>
          </cell>
          <cell r="L102">
            <v>10</v>
          </cell>
          <cell r="M102">
            <v>6</v>
          </cell>
          <cell r="N102">
            <v>25</v>
          </cell>
        </row>
        <row r="103">
          <cell r="C103">
            <v>283</v>
          </cell>
          <cell r="D103">
            <v>12</v>
          </cell>
          <cell r="E103">
            <v>19</v>
          </cell>
          <cell r="F103">
            <v>74</v>
          </cell>
          <cell r="G103">
            <v>58</v>
          </cell>
          <cell r="H103">
            <v>14</v>
          </cell>
          <cell r="I103">
            <v>14</v>
          </cell>
          <cell r="J103">
            <v>6</v>
          </cell>
          <cell r="K103">
            <v>3</v>
          </cell>
          <cell r="L103">
            <v>9</v>
          </cell>
          <cell r="M103">
            <v>5</v>
          </cell>
          <cell r="N103">
            <v>19</v>
          </cell>
        </row>
        <row r="105">
          <cell r="C105">
            <v>852</v>
          </cell>
          <cell r="D105">
            <v>31</v>
          </cell>
          <cell r="E105">
            <v>97</v>
          </cell>
          <cell r="F105">
            <v>174</v>
          </cell>
          <cell r="G105">
            <v>199</v>
          </cell>
          <cell r="H105">
            <v>48</v>
          </cell>
          <cell r="I105">
            <v>20</v>
          </cell>
          <cell r="J105">
            <v>22</v>
          </cell>
          <cell r="K105">
            <v>4</v>
          </cell>
          <cell r="L105">
            <v>26</v>
          </cell>
          <cell r="M105">
            <v>66</v>
          </cell>
          <cell r="N105">
            <v>47</v>
          </cell>
        </row>
        <row r="106">
          <cell r="C106">
            <v>209</v>
          </cell>
          <cell r="D106">
            <v>8</v>
          </cell>
          <cell r="E106">
            <v>19</v>
          </cell>
          <cell r="F106">
            <v>57</v>
          </cell>
          <cell r="G106">
            <v>50</v>
          </cell>
          <cell r="H106">
            <v>16</v>
          </cell>
          <cell r="I106">
            <v>8</v>
          </cell>
          <cell r="J106">
            <v>1</v>
          </cell>
          <cell r="K106">
            <v>2</v>
          </cell>
          <cell r="L106">
            <v>6</v>
          </cell>
          <cell r="M106">
            <v>4</v>
          </cell>
          <cell r="N106">
            <v>12</v>
          </cell>
        </row>
        <row r="107">
          <cell r="C107">
            <v>689</v>
          </cell>
          <cell r="D107">
            <v>21</v>
          </cell>
          <cell r="E107">
            <v>82</v>
          </cell>
          <cell r="F107">
            <v>127</v>
          </cell>
          <cell r="G107">
            <v>211</v>
          </cell>
          <cell r="H107">
            <v>33</v>
          </cell>
          <cell r="I107">
            <v>27</v>
          </cell>
          <cell r="J107">
            <v>12</v>
          </cell>
          <cell r="K107">
            <v>7</v>
          </cell>
          <cell r="L107">
            <v>21</v>
          </cell>
          <cell r="M107">
            <v>18</v>
          </cell>
          <cell r="N107">
            <v>40</v>
          </cell>
        </row>
        <row r="108">
          <cell r="C108">
            <v>71</v>
          </cell>
          <cell r="D108">
            <v>9</v>
          </cell>
          <cell r="E108">
            <v>7</v>
          </cell>
          <cell r="F108">
            <v>8</v>
          </cell>
          <cell r="G108">
            <v>18</v>
          </cell>
          <cell r="H108">
            <v>1</v>
          </cell>
          <cell r="J108">
            <v>1</v>
          </cell>
          <cell r="L108">
            <v>6</v>
          </cell>
          <cell r="M108">
            <v>2</v>
          </cell>
          <cell r="N108">
            <v>5</v>
          </cell>
        </row>
        <row r="109">
          <cell r="C109">
            <v>308</v>
          </cell>
          <cell r="D109">
            <v>26</v>
          </cell>
          <cell r="E109">
            <v>19</v>
          </cell>
          <cell r="F109">
            <v>56</v>
          </cell>
          <cell r="G109">
            <v>69</v>
          </cell>
          <cell r="H109">
            <v>15</v>
          </cell>
          <cell r="I109">
            <v>8</v>
          </cell>
          <cell r="J109">
            <v>4</v>
          </cell>
          <cell r="K109">
            <v>4</v>
          </cell>
          <cell r="L109">
            <v>8</v>
          </cell>
          <cell r="M109">
            <v>4</v>
          </cell>
          <cell r="N109">
            <v>41</v>
          </cell>
        </row>
        <row r="110">
          <cell r="C110">
            <v>188</v>
          </cell>
          <cell r="D110">
            <v>15</v>
          </cell>
          <cell r="E110">
            <v>11</v>
          </cell>
          <cell r="F110">
            <v>37</v>
          </cell>
          <cell r="G110">
            <v>44</v>
          </cell>
          <cell r="H110">
            <v>14</v>
          </cell>
          <cell r="I110">
            <v>4</v>
          </cell>
          <cell r="J110">
            <v>3</v>
          </cell>
          <cell r="K110">
            <v>1</v>
          </cell>
          <cell r="L110">
            <v>5</v>
          </cell>
          <cell r="M110">
            <v>5</v>
          </cell>
          <cell r="N110">
            <v>17</v>
          </cell>
        </row>
        <row r="111">
          <cell r="C111">
            <v>219</v>
          </cell>
          <cell r="D111">
            <v>25</v>
          </cell>
          <cell r="E111">
            <v>10</v>
          </cell>
          <cell r="F111">
            <v>60</v>
          </cell>
          <cell r="G111">
            <v>63</v>
          </cell>
          <cell r="H111">
            <v>4</v>
          </cell>
          <cell r="I111">
            <v>4</v>
          </cell>
          <cell r="J111">
            <v>3</v>
          </cell>
          <cell r="K111">
            <v>2</v>
          </cell>
          <cell r="L111">
            <v>5</v>
          </cell>
          <cell r="M111">
            <v>9</v>
          </cell>
          <cell r="N111">
            <v>9</v>
          </cell>
        </row>
        <row r="112">
          <cell r="C112">
            <v>2777</v>
          </cell>
          <cell r="D112">
            <v>152</v>
          </cell>
          <cell r="E112">
            <v>273</v>
          </cell>
          <cell r="F112">
            <v>497</v>
          </cell>
          <cell r="G112">
            <v>548</v>
          </cell>
          <cell r="H112">
            <v>151</v>
          </cell>
          <cell r="I112">
            <v>46</v>
          </cell>
          <cell r="J112">
            <v>74</v>
          </cell>
          <cell r="K112">
            <v>67</v>
          </cell>
          <cell r="L112">
            <v>106</v>
          </cell>
          <cell r="M112">
            <v>185</v>
          </cell>
          <cell r="N112">
            <v>277</v>
          </cell>
        </row>
        <row r="113">
          <cell r="C113">
            <v>2803</v>
          </cell>
          <cell r="D113">
            <v>150</v>
          </cell>
          <cell r="E113">
            <v>280</v>
          </cell>
          <cell r="F113">
            <v>518</v>
          </cell>
          <cell r="G113">
            <v>534</v>
          </cell>
          <cell r="H113">
            <v>155</v>
          </cell>
          <cell r="I113">
            <v>53</v>
          </cell>
          <cell r="J113">
            <v>68</v>
          </cell>
          <cell r="K113">
            <v>72</v>
          </cell>
          <cell r="L113">
            <v>88</v>
          </cell>
          <cell r="M113">
            <v>181</v>
          </cell>
          <cell r="N113">
            <v>282</v>
          </cell>
        </row>
        <row r="114">
          <cell r="C114">
            <v>100.9</v>
          </cell>
          <cell r="D114">
            <v>98.7</v>
          </cell>
          <cell r="E114">
            <v>102.6</v>
          </cell>
          <cell r="F114">
            <v>104.2</v>
          </cell>
          <cell r="G114">
            <v>97.4</v>
          </cell>
          <cell r="H114">
            <v>102.6</v>
          </cell>
          <cell r="I114">
            <v>115.2</v>
          </cell>
          <cell r="J114">
            <v>91.9</v>
          </cell>
          <cell r="K114">
            <v>107.5</v>
          </cell>
          <cell r="L114">
            <v>83</v>
          </cell>
          <cell r="M114">
            <v>97.8</v>
          </cell>
          <cell r="N114">
            <v>101.8</v>
          </cell>
        </row>
        <row r="116">
          <cell r="C116">
            <v>1306</v>
          </cell>
          <cell r="D116">
            <v>12</v>
          </cell>
          <cell r="E116">
            <v>123</v>
          </cell>
          <cell r="F116">
            <v>209</v>
          </cell>
          <cell r="G116">
            <v>297</v>
          </cell>
          <cell r="H116">
            <v>86</v>
          </cell>
          <cell r="I116">
            <v>22</v>
          </cell>
          <cell r="J116">
            <v>41</v>
          </cell>
          <cell r="K116">
            <v>36</v>
          </cell>
          <cell r="L116">
            <v>36</v>
          </cell>
          <cell r="M116">
            <v>133</v>
          </cell>
          <cell r="N116">
            <v>132</v>
          </cell>
        </row>
        <row r="118">
          <cell r="C118">
            <v>366</v>
          </cell>
          <cell r="D118">
            <v>34</v>
          </cell>
          <cell r="E118">
            <v>27</v>
          </cell>
          <cell r="F118">
            <v>87</v>
          </cell>
          <cell r="G118">
            <v>56</v>
          </cell>
          <cell r="H118">
            <v>10</v>
          </cell>
          <cell r="I118">
            <v>7</v>
          </cell>
          <cell r="J118">
            <v>2</v>
          </cell>
          <cell r="K118">
            <v>7</v>
          </cell>
          <cell r="L118">
            <v>21</v>
          </cell>
          <cell r="M118">
            <v>13</v>
          </cell>
          <cell r="N118">
            <v>51</v>
          </cell>
        </row>
        <row r="120">
          <cell r="C120">
            <v>118</v>
          </cell>
          <cell r="D120">
            <v>12</v>
          </cell>
          <cell r="E120">
            <v>8</v>
          </cell>
          <cell r="F120">
            <v>25</v>
          </cell>
          <cell r="G120">
            <v>24</v>
          </cell>
          <cell r="H120">
            <v>8</v>
          </cell>
          <cell r="I120">
            <v>2</v>
          </cell>
          <cell r="J120">
            <v>2</v>
          </cell>
          <cell r="L120">
            <v>2</v>
          </cell>
          <cell r="M120">
            <v>1</v>
          </cell>
          <cell r="N120">
            <v>8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17"/>
    </sheetNames>
    <sheetDataSet>
      <sheetData sheetId="0">
        <row r="11">
          <cell r="F11">
            <v>76733</v>
          </cell>
          <cell r="G11">
            <v>2260</v>
          </cell>
          <cell r="H11">
            <v>6367</v>
          </cell>
          <cell r="I11">
            <v>12021</v>
          </cell>
          <cell r="J11">
            <v>19907</v>
          </cell>
          <cell r="K11">
            <v>6679</v>
          </cell>
          <cell r="L11">
            <v>1861</v>
          </cell>
          <cell r="M11">
            <v>2576</v>
          </cell>
          <cell r="N11">
            <v>870</v>
          </cell>
          <cell r="O11">
            <v>1355</v>
          </cell>
          <cell r="P11">
            <v>6204</v>
          </cell>
          <cell r="Q11">
            <v>3712</v>
          </cell>
        </row>
        <row r="12">
          <cell r="F12">
            <v>100.9</v>
          </cell>
          <cell r="G12">
            <v>94.2</v>
          </cell>
          <cell r="H12">
            <v>100.6</v>
          </cell>
          <cell r="I12">
            <v>103.3</v>
          </cell>
          <cell r="J12">
            <v>97.5</v>
          </cell>
          <cell r="K12">
            <v>101.6</v>
          </cell>
          <cell r="L12">
            <v>101.4</v>
          </cell>
          <cell r="M12">
            <v>98.8</v>
          </cell>
          <cell r="N12">
            <v>105.5</v>
          </cell>
          <cell r="O12">
            <v>99.8</v>
          </cell>
          <cell r="P12">
            <v>103.5</v>
          </cell>
          <cell r="Q12">
            <v>102.4</v>
          </cell>
        </row>
        <row r="14">
          <cell r="F14">
            <v>39111</v>
          </cell>
          <cell r="G14">
            <v>565</v>
          </cell>
          <cell r="H14">
            <v>3009</v>
          </cell>
          <cell r="I14">
            <v>5356</v>
          </cell>
          <cell r="J14">
            <v>10093</v>
          </cell>
          <cell r="K14">
            <v>3384</v>
          </cell>
          <cell r="L14">
            <v>795</v>
          </cell>
          <cell r="M14">
            <v>1325</v>
          </cell>
          <cell r="N14">
            <v>547</v>
          </cell>
          <cell r="O14">
            <v>787</v>
          </cell>
          <cell r="P14">
            <v>3665</v>
          </cell>
          <cell r="Q14">
            <v>1884</v>
          </cell>
        </row>
        <row r="15">
          <cell r="F15">
            <v>101.3</v>
          </cell>
          <cell r="G15">
            <v>98.3</v>
          </cell>
          <cell r="H15">
            <v>100.3</v>
          </cell>
          <cell r="I15">
            <v>103.2</v>
          </cell>
          <cell r="J15">
            <v>97.9</v>
          </cell>
          <cell r="K15">
            <v>100.3</v>
          </cell>
          <cell r="L15">
            <v>101.1</v>
          </cell>
          <cell r="M15">
            <v>98.9</v>
          </cell>
          <cell r="N15">
            <v>103.2</v>
          </cell>
          <cell r="O15">
            <v>97.8</v>
          </cell>
          <cell r="P15">
            <v>103.7</v>
          </cell>
          <cell r="Q15">
            <v>101.7</v>
          </cell>
        </row>
        <row r="17">
          <cell r="F17">
            <v>10469</v>
          </cell>
          <cell r="G17">
            <v>278</v>
          </cell>
          <cell r="H17">
            <v>1019</v>
          </cell>
          <cell r="I17">
            <v>1861</v>
          </cell>
          <cell r="J17">
            <v>2756</v>
          </cell>
          <cell r="K17">
            <v>871</v>
          </cell>
          <cell r="L17">
            <v>243</v>
          </cell>
          <cell r="M17">
            <v>298</v>
          </cell>
          <cell r="N17">
            <v>117</v>
          </cell>
          <cell r="O17">
            <v>171</v>
          </cell>
          <cell r="P17">
            <v>693</v>
          </cell>
          <cell r="Q17">
            <v>477</v>
          </cell>
        </row>
        <row r="18">
          <cell r="F18">
            <v>102.8</v>
          </cell>
          <cell r="G18">
            <v>97.2</v>
          </cell>
          <cell r="H18">
            <v>102.4</v>
          </cell>
          <cell r="I18">
            <v>104.7</v>
          </cell>
          <cell r="J18">
            <v>99.6</v>
          </cell>
          <cell r="K18">
            <v>103.7</v>
          </cell>
          <cell r="L18">
            <v>102.5</v>
          </cell>
          <cell r="M18">
            <v>108.8</v>
          </cell>
          <cell r="N18">
            <v>102.6</v>
          </cell>
          <cell r="O18">
            <v>99.4</v>
          </cell>
          <cell r="P18">
            <v>106.5</v>
          </cell>
          <cell r="Q18">
            <v>102.8</v>
          </cell>
        </row>
        <row r="20">
          <cell r="F20">
            <v>1131</v>
          </cell>
          <cell r="G20">
            <v>15</v>
          </cell>
          <cell r="H20">
            <v>113</v>
          </cell>
          <cell r="I20">
            <v>190</v>
          </cell>
          <cell r="J20">
            <v>296</v>
          </cell>
          <cell r="K20">
            <v>91</v>
          </cell>
          <cell r="L20">
            <v>14</v>
          </cell>
          <cell r="M20">
            <v>32</v>
          </cell>
          <cell r="N20">
            <v>14</v>
          </cell>
          <cell r="O20">
            <v>22</v>
          </cell>
          <cell r="P20">
            <v>76</v>
          </cell>
          <cell r="Q20">
            <v>51</v>
          </cell>
        </row>
        <row r="29">
          <cell r="F29">
            <v>646</v>
          </cell>
          <cell r="G29">
            <v>19</v>
          </cell>
          <cell r="H29">
            <v>119</v>
          </cell>
          <cell r="I29">
            <v>101</v>
          </cell>
          <cell r="J29">
            <v>178</v>
          </cell>
          <cell r="K29">
            <v>46</v>
          </cell>
          <cell r="L29">
            <v>14</v>
          </cell>
          <cell r="M29">
            <v>16</v>
          </cell>
          <cell r="N29">
            <v>3</v>
          </cell>
          <cell r="O29">
            <v>9</v>
          </cell>
          <cell r="P29">
            <v>28</v>
          </cell>
          <cell r="Q29">
            <v>36</v>
          </cell>
        </row>
        <row r="38">
          <cell r="F38">
            <v>766</v>
          </cell>
          <cell r="G38">
            <v>14</v>
          </cell>
          <cell r="H38">
            <v>67</v>
          </cell>
          <cell r="I38">
            <v>193</v>
          </cell>
          <cell r="J38">
            <v>183</v>
          </cell>
          <cell r="K38">
            <v>82</v>
          </cell>
          <cell r="L38">
            <v>20</v>
          </cell>
          <cell r="M38">
            <v>19</v>
          </cell>
          <cell r="N38">
            <v>4</v>
          </cell>
          <cell r="O38">
            <v>10</v>
          </cell>
          <cell r="P38">
            <v>38</v>
          </cell>
          <cell r="Q38">
            <v>39</v>
          </cell>
        </row>
        <row r="41">
          <cell r="F41">
            <v>268</v>
          </cell>
          <cell r="G41">
            <v>25</v>
          </cell>
          <cell r="H41">
            <v>31</v>
          </cell>
          <cell r="I41">
            <v>45</v>
          </cell>
          <cell r="J41">
            <v>57</v>
          </cell>
          <cell r="K41">
            <v>13</v>
          </cell>
          <cell r="L41">
            <v>16</v>
          </cell>
          <cell r="M41">
            <v>13</v>
          </cell>
          <cell r="N41">
            <v>1</v>
          </cell>
          <cell r="O41">
            <v>3</v>
          </cell>
          <cell r="P41">
            <v>8</v>
          </cell>
          <cell r="Q41">
            <v>10</v>
          </cell>
        </row>
        <row r="44">
          <cell r="F44">
            <v>1475</v>
          </cell>
          <cell r="G44">
            <v>19</v>
          </cell>
          <cell r="H44">
            <v>116</v>
          </cell>
          <cell r="I44">
            <v>220</v>
          </cell>
          <cell r="J44">
            <v>422</v>
          </cell>
          <cell r="K44">
            <v>140</v>
          </cell>
          <cell r="L44">
            <v>26</v>
          </cell>
          <cell r="M44">
            <v>51</v>
          </cell>
          <cell r="N44">
            <v>19</v>
          </cell>
          <cell r="O44">
            <v>28</v>
          </cell>
          <cell r="P44">
            <v>119</v>
          </cell>
          <cell r="Q44">
            <v>62</v>
          </cell>
        </row>
        <row r="47">
          <cell r="F47">
            <v>1409</v>
          </cell>
          <cell r="G47">
            <v>18</v>
          </cell>
          <cell r="H47">
            <v>115</v>
          </cell>
          <cell r="I47">
            <v>284</v>
          </cell>
          <cell r="J47">
            <v>396</v>
          </cell>
          <cell r="K47">
            <v>126</v>
          </cell>
          <cell r="L47">
            <v>31</v>
          </cell>
          <cell r="M47">
            <v>38</v>
          </cell>
          <cell r="N47">
            <v>10</v>
          </cell>
          <cell r="O47">
            <v>13</v>
          </cell>
          <cell r="P47">
            <v>81</v>
          </cell>
          <cell r="Q47">
            <v>86</v>
          </cell>
        </row>
        <row r="56">
          <cell r="F56">
            <v>276</v>
          </cell>
          <cell r="G56">
            <v>47</v>
          </cell>
          <cell r="H56">
            <v>26</v>
          </cell>
          <cell r="I56">
            <v>33</v>
          </cell>
          <cell r="J56">
            <v>80</v>
          </cell>
          <cell r="K56">
            <v>16</v>
          </cell>
          <cell r="L56">
            <v>7</v>
          </cell>
          <cell r="M56">
            <v>5</v>
          </cell>
          <cell r="N56">
            <v>3</v>
          </cell>
          <cell r="O56">
            <v>4</v>
          </cell>
          <cell r="P56">
            <v>11</v>
          </cell>
          <cell r="Q56">
            <v>13</v>
          </cell>
        </row>
        <row r="65">
          <cell r="F65">
            <v>143</v>
          </cell>
          <cell r="G65">
            <v>25</v>
          </cell>
          <cell r="H65">
            <v>9</v>
          </cell>
          <cell r="I65">
            <v>34</v>
          </cell>
          <cell r="J65">
            <v>37</v>
          </cell>
          <cell r="K65">
            <v>9</v>
          </cell>
          <cell r="L65">
            <v>1</v>
          </cell>
          <cell r="M65">
            <v>3</v>
          </cell>
          <cell r="N65">
            <v>1</v>
          </cell>
          <cell r="O65">
            <v>2</v>
          </cell>
          <cell r="P65">
            <v>1</v>
          </cell>
          <cell r="Q65">
            <v>5</v>
          </cell>
        </row>
        <row r="68">
          <cell r="F68">
            <v>1407</v>
          </cell>
          <cell r="G68">
            <v>16</v>
          </cell>
          <cell r="H68">
            <v>131</v>
          </cell>
          <cell r="I68">
            <v>204</v>
          </cell>
          <cell r="J68">
            <v>349</v>
          </cell>
          <cell r="K68">
            <v>126</v>
          </cell>
          <cell r="L68">
            <v>49</v>
          </cell>
          <cell r="M68">
            <v>34</v>
          </cell>
          <cell r="N68">
            <v>23</v>
          </cell>
          <cell r="O68">
            <v>27</v>
          </cell>
          <cell r="P68">
            <v>140</v>
          </cell>
          <cell r="Q68">
            <v>49</v>
          </cell>
        </row>
        <row r="77">
          <cell r="F77">
            <v>102</v>
          </cell>
          <cell r="G77">
            <v>3</v>
          </cell>
          <cell r="H77">
            <v>11</v>
          </cell>
          <cell r="I77">
            <v>28</v>
          </cell>
          <cell r="J77">
            <v>20</v>
          </cell>
          <cell r="K77">
            <v>9</v>
          </cell>
          <cell r="L77">
            <v>6</v>
          </cell>
          <cell r="M77">
            <v>1</v>
          </cell>
          <cell r="O77">
            <v>3</v>
          </cell>
          <cell r="P77">
            <v>2</v>
          </cell>
          <cell r="Q77">
            <v>3</v>
          </cell>
        </row>
        <row r="86">
          <cell r="F86">
            <v>499</v>
          </cell>
          <cell r="G86">
            <v>15</v>
          </cell>
          <cell r="H86">
            <v>54</v>
          </cell>
          <cell r="I86">
            <v>100</v>
          </cell>
          <cell r="J86">
            <v>119</v>
          </cell>
          <cell r="K86">
            <v>50</v>
          </cell>
          <cell r="L86">
            <v>7</v>
          </cell>
          <cell r="M86">
            <v>15</v>
          </cell>
          <cell r="N86">
            <v>9</v>
          </cell>
          <cell r="O86">
            <v>10</v>
          </cell>
          <cell r="P86">
            <v>41</v>
          </cell>
          <cell r="Q86">
            <v>16</v>
          </cell>
        </row>
        <row r="89">
          <cell r="F89">
            <v>244</v>
          </cell>
          <cell r="G89">
            <v>17</v>
          </cell>
          <cell r="H89">
            <v>19</v>
          </cell>
          <cell r="I89">
            <v>50</v>
          </cell>
          <cell r="J89">
            <v>69</v>
          </cell>
          <cell r="K89">
            <v>20</v>
          </cell>
          <cell r="L89">
            <v>15</v>
          </cell>
          <cell r="M89">
            <v>6</v>
          </cell>
          <cell r="N89">
            <v>1</v>
          </cell>
          <cell r="O89">
            <v>4</v>
          </cell>
          <cell r="P89">
            <v>8</v>
          </cell>
          <cell r="Q89">
            <v>8</v>
          </cell>
        </row>
        <row r="98">
          <cell r="F98">
            <v>1447</v>
          </cell>
          <cell r="G98">
            <v>29</v>
          </cell>
          <cell r="H98">
            <v>123</v>
          </cell>
          <cell r="I98">
            <v>216</v>
          </cell>
          <cell r="J98">
            <v>408</v>
          </cell>
          <cell r="K98">
            <v>97</v>
          </cell>
          <cell r="L98">
            <v>23</v>
          </cell>
          <cell r="M98">
            <v>47</v>
          </cell>
          <cell r="N98">
            <v>24</v>
          </cell>
          <cell r="O98">
            <v>28</v>
          </cell>
          <cell r="P98">
            <v>108</v>
          </cell>
          <cell r="Q98">
            <v>74</v>
          </cell>
        </row>
        <row r="107">
          <cell r="F107">
            <v>561</v>
          </cell>
          <cell r="G107">
            <v>9</v>
          </cell>
          <cell r="H107">
            <v>76</v>
          </cell>
          <cell r="I107">
            <v>139</v>
          </cell>
          <cell r="J107">
            <v>114</v>
          </cell>
          <cell r="K107">
            <v>38</v>
          </cell>
          <cell r="L107">
            <v>14</v>
          </cell>
          <cell r="M107">
            <v>15</v>
          </cell>
          <cell r="N107">
            <v>5</v>
          </cell>
          <cell r="O107">
            <v>6</v>
          </cell>
          <cell r="P107">
            <v>30</v>
          </cell>
          <cell r="Q107">
            <v>24</v>
          </cell>
        </row>
        <row r="116">
          <cell r="F116">
            <v>95</v>
          </cell>
          <cell r="G116">
            <v>7</v>
          </cell>
          <cell r="H116">
            <v>9</v>
          </cell>
          <cell r="I116">
            <v>24</v>
          </cell>
          <cell r="J116">
            <v>28</v>
          </cell>
          <cell r="K116">
            <v>8</v>
          </cell>
          <cell r="M116">
            <v>3</v>
          </cell>
          <cell r="O116">
            <v>2</v>
          </cell>
          <cell r="P116">
            <v>2</v>
          </cell>
          <cell r="Q116">
            <v>1</v>
          </cell>
        </row>
        <row r="122">
          <cell r="F122">
            <v>25644</v>
          </cell>
          <cell r="G122">
            <v>130</v>
          </cell>
          <cell r="H122">
            <v>1669</v>
          </cell>
          <cell r="I122">
            <v>3005</v>
          </cell>
          <cell r="J122">
            <v>6506</v>
          </cell>
          <cell r="K122">
            <v>2251</v>
          </cell>
          <cell r="L122">
            <v>475</v>
          </cell>
          <cell r="M122">
            <v>938</v>
          </cell>
          <cell r="N122">
            <v>415</v>
          </cell>
          <cell r="O122">
            <v>587</v>
          </cell>
          <cell r="P122">
            <v>2787</v>
          </cell>
          <cell r="Q122">
            <v>1234</v>
          </cell>
        </row>
        <row r="123">
          <cell r="F123">
            <v>100.6</v>
          </cell>
          <cell r="G123">
            <v>102.4</v>
          </cell>
          <cell r="H123">
            <v>99.2</v>
          </cell>
          <cell r="I123">
            <v>101.7</v>
          </cell>
          <cell r="J123">
            <v>97.2</v>
          </cell>
          <cell r="K123">
            <v>98.7</v>
          </cell>
          <cell r="L123">
            <v>100.6</v>
          </cell>
          <cell r="M123">
            <v>96.1</v>
          </cell>
          <cell r="N123">
            <v>103.5</v>
          </cell>
          <cell r="O123">
            <v>97.2</v>
          </cell>
          <cell r="P123">
            <v>102.8</v>
          </cell>
          <cell r="Q123">
            <v>101.6</v>
          </cell>
        </row>
        <row r="125">
          <cell r="F125">
            <v>2998</v>
          </cell>
          <cell r="G125">
            <v>157</v>
          </cell>
          <cell r="H125">
            <v>321</v>
          </cell>
          <cell r="I125">
            <v>490</v>
          </cell>
          <cell r="J125">
            <v>831</v>
          </cell>
          <cell r="K125">
            <v>262</v>
          </cell>
          <cell r="L125">
            <v>77</v>
          </cell>
          <cell r="M125">
            <v>89</v>
          </cell>
          <cell r="N125">
            <v>15</v>
          </cell>
          <cell r="O125">
            <v>29</v>
          </cell>
          <cell r="P125">
            <v>185</v>
          </cell>
          <cell r="Q125">
            <v>173</v>
          </cell>
        </row>
        <row r="126">
          <cell r="F126">
            <v>101.3</v>
          </cell>
          <cell r="G126">
            <v>96.9</v>
          </cell>
          <cell r="H126">
            <v>99.4</v>
          </cell>
          <cell r="I126">
            <v>107.5</v>
          </cell>
          <cell r="J126">
            <v>97.3</v>
          </cell>
          <cell r="K126">
            <v>103.6</v>
          </cell>
          <cell r="L126">
            <v>100</v>
          </cell>
          <cell r="M126">
            <v>98.9</v>
          </cell>
          <cell r="N126">
            <v>100</v>
          </cell>
          <cell r="O126">
            <v>100</v>
          </cell>
          <cell r="P126">
            <v>106.9</v>
          </cell>
          <cell r="Q126">
            <v>99.4</v>
          </cell>
        </row>
        <row r="128">
          <cell r="F128">
            <v>496</v>
          </cell>
          <cell r="G128">
            <v>20</v>
          </cell>
          <cell r="H128">
            <v>52</v>
          </cell>
          <cell r="I128">
            <v>82</v>
          </cell>
          <cell r="J128">
            <v>147</v>
          </cell>
          <cell r="K128">
            <v>29</v>
          </cell>
          <cell r="L128">
            <v>12</v>
          </cell>
          <cell r="M128">
            <v>15</v>
          </cell>
          <cell r="N128">
            <v>2</v>
          </cell>
          <cell r="O128">
            <v>8</v>
          </cell>
          <cell r="P128">
            <v>35</v>
          </cell>
          <cell r="Q128">
            <v>33</v>
          </cell>
        </row>
        <row r="137">
          <cell r="F137">
            <v>130</v>
          </cell>
          <cell r="G137">
            <v>13</v>
          </cell>
          <cell r="H137">
            <v>12</v>
          </cell>
          <cell r="I137">
            <v>31</v>
          </cell>
          <cell r="J137">
            <v>39</v>
          </cell>
          <cell r="K137">
            <v>4</v>
          </cell>
          <cell r="L137">
            <v>4</v>
          </cell>
          <cell r="M137">
            <v>2</v>
          </cell>
          <cell r="N137">
            <v>2</v>
          </cell>
          <cell r="O137">
            <v>2</v>
          </cell>
          <cell r="P137">
            <v>3</v>
          </cell>
          <cell r="Q137">
            <v>6</v>
          </cell>
        </row>
        <row r="140">
          <cell r="F140">
            <v>107</v>
          </cell>
          <cell r="G140">
            <v>8</v>
          </cell>
          <cell r="H140">
            <v>15</v>
          </cell>
          <cell r="I140">
            <v>15</v>
          </cell>
          <cell r="J140">
            <v>40</v>
          </cell>
          <cell r="K140">
            <v>9</v>
          </cell>
          <cell r="L140">
            <v>1</v>
          </cell>
          <cell r="M140">
            <v>1</v>
          </cell>
          <cell r="P140">
            <v>2</v>
          </cell>
          <cell r="Q140">
            <v>2</v>
          </cell>
        </row>
        <row r="143">
          <cell r="F143">
            <v>123</v>
          </cell>
          <cell r="G143">
            <v>12</v>
          </cell>
          <cell r="H143">
            <v>7</v>
          </cell>
          <cell r="I143">
            <v>15</v>
          </cell>
          <cell r="J143">
            <v>26</v>
          </cell>
          <cell r="K143">
            <v>24</v>
          </cell>
          <cell r="L143">
            <v>10</v>
          </cell>
          <cell r="M143">
            <v>5</v>
          </cell>
          <cell r="P143">
            <v>2</v>
          </cell>
          <cell r="Q143">
            <v>8</v>
          </cell>
        </row>
        <row r="152">
          <cell r="F152">
            <v>164</v>
          </cell>
          <cell r="G152">
            <v>4</v>
          </cell>
          <cell r="H152">
            <v>15</v>
          </cell>
          <cell r="I152">
            <v>33</v>
          </cell>
          <cell r="J152">
            <v>40</v>
          </cell>
          <cell r="K152">
            <v>32</v>
          </cell>
          <cell r="L152">
            <v>5</v>
          </cell>
          <cell r="M152">
            <v>7</v>
          </cell>
          <cell r="N152">
            <v>2</v>
          </cell>
          <cell r="P152">
            <v>5</v>
          </cell>
          <cell r="Q152">
            <v>6</v>
          </cell>
        </row>
        <row r="155">
          <cell r="F155">
            <v>45</v>
          </cell>
          <cell r="G155">
            <v>4</v>
          </cell>
          <cell r="H155">
            <v>2</v>
          </cell>
          <cell r="I155">
            <v>20</v>
          </cell>
          <cell r="J155">
            <v>8</v>
          </cell>
          <cell r="K155">
            <v>4</v>
          </cell>
          <cell r="O155">
            <v>1</v>
          </cell>
          <cell r="P155">
            <v>1</v>
          </cell>
        </row>
        <row r="158">
          <cell r="F158">
            <v>78</v>
          </cell>
          <cell r="G158">
            <v>6</v>
          </cell>
          <cell r="H158">
            <v>7</v>
          </cell>
          <cell r="I158">
            <v>16</v>
          </cell>
          <cell r="J158">
            <v>27</v>
          </cell>
          <cell r="K158">
            <v>5</v>
          </cell>
          <cell r="L158">
            <v>1</v>
          </cell>
          <cell r="P158">
            <v>1</v>
          </cell>
          <cell r="Q158">
            <v>7</v>
          </cell>
        </row>
        <row r="161">
          <cell r="F161">
            <v>1504</v>
          </cell>
          <cell r="G161">
            <v>34</v>
          </cell>
          <cell r="H161">
            <v>182</v>
          </cell>
          <cell r="I161">
            <v>198</v>
          </cell>
          <cell r="J161">
            <v>427</v>
          </cell>
          <cell r="K161">
            <v>134</v>
          </cell>
          <cell r="L161">
            <v>36</v>
          </cell>
          <cell r="M161">
            <v>51</v>
          </cell>
          <cell r="N161">
            <v>9</v>
          </cell>
          <cell r="O161">
            <v>13</v>
          </cell>
          <cell r="P161">
            <v>129</v>
          </cell>
          <cell r="Q161">
            <v>89</v>
          </cell>
        </row>
        <row r="170">
          <cell r="F170">
            <v>254</v>
          </cell>
          <cell r="G170">
            <v>37</v>
          </cell>
          <cell r="H170">
            <v>21</v>
          </cell>
          <cell r="I170">
            <v>68</v>
          </cell>
          <cell r="J170">
            <v>55</v>
          </cell>
          <cell r="K170">
            <v>9</v>
          </cell>
          <cell r="L170">
            <v>7</v>
          </cell>
          <cell r="M170">
            <v>7</v>
          </cell>
          <cell r="O170">
            <v>4</v>
          </cell>
          <cell r="P170">
            <v>7</v>
          </cell>
          <cell r="Q170">
            <v>19</v>
          </cell>
        </row>
        <row r="179">
          <cell r="F179">
            <v>97</v>
          </cell>
          <cell r="G179">
            <v>19</v>
          </cell>
          <cell r="H179">
            <v>8</v>
          </cell>
          <cell r="I179">
            <v>12</v>
          </cell>
          <cell r="J179">
            <v>22</v>
          </cell>
          <cell r="K179">
            <v>12</v>
          </cell>
          <cell r="L179">
            <v>1</v>
          </cell>
          <cell r="M179">
            <v>1</v>
          </cell>
          <cell r="O179">
            <v>1</v>
          </cell>
          <cell r="Q179">
            <v>3</v>
          </cell>
        </row>
        <row r="181">
          <cell r="F181">
            <v>22353</v>
          </cell>
          <cell r="G181">
            <v>1061</v>
          </cell>
          <cell r="H181">
            <v>2114</v>
          </cell>
          <cell r="I181">
            <v>4212</v>
          </cell>
          <cell r="J181">
            <v>6074</v>
          </cell>
          <cell r="K181">
            <v>1702</v>
          </cell>
          <cell r="L181">
            <v>548</v>
          </cell>
          <cell r="M181">
            <v>715</v>
          </cell>
          <cell r="N181">
            <v>161</v>
          </cell>
          <cell r="O181">
            <v>289</v>
          </cell>
          <cell r="P181">
            <v>1476</v>
          </cell>
          <cell r="Q181">
            <v>1047</v>
          </cell>
        </row>
        <row r="182">
          <cell r="F182">
            <v>22411</v>
          </cell>
          <cell r="G182">
            <v>999</v>
          </cell>
          <cell r="H182">
            <v>2128</v>
          </cell>
          <cell r="I182">
            <v>4356</v>
          </cell>
          <cell r="J182">
            <v>5886</v>
          </cell>
          <cell r="K182">
            <v>1712</v>
          </cell>
          <cell r="L182">
            <v>555</v>
          </cell>
          <cell r="M182">
            <v>700</v>
          </cell>
          <cell r="N182">
            <v>174</v>
          </cell>
          <cell r="O182">
            <v>296</v>
          </cell>
          <cell r="P182">
            <v>1524</v>
          </cell>
          <cell r="Q182">
            <v>1084</v>
          </cell>
        </row>
        <row r="183">
          <cell r="F183">
            <v>100.3</v>
          </cell>
          <cell r="G183">
            <v>94.2</v>
          </cell>
          <cell r="H183">
            <v>100.7</v>
          </cell>
          <cell r="I183">
            <v>103.4</v>
          </cell>
          <cell r="J183">
            <v>96.9</v>
          </cell>
          <cell r="K183">
            <v>100.6</v>
          </cell>
          <cell r="L183">
            <v>101.3</v>
          </cell>
          <cell r="M183">
            <v>97.9</v>
          </cell>
          <cell r="N183">
            <v>108.1</v>
          </cell>
          <cell r="O183">
            <v>102.4</v>
          </cell>
          <cell r="P183">
            <v>103.3</v>
          </cell>
          <cell r="Q183">
            <v>103.5</v>
          </cell>
        </row>
        <row r="184">
          <cell r="F184">
            <v>2957</v>
          </cell>
          <cell r="G184">
            <v>172</v>
          </cell>
          <cell r="H184">
            <v>315</v>
          </cell>
          <cell r="I184">
            <v>523</v>
          </cell>
          <cell r="J184">
            <v>816</v>
          </cell>
          <cell r="K184">
            <v>181</v>
          </cell>
          <cell r="L184">
            <v>56</v>
          </cell>
          <cell r="M184">
            <v>88</v>
          </cell>
          <cell r="N184">
            <v>23</v>
          </cell>
          <cell r="O184">
            <v>36</v>
          </cell>
          <cell r="P184">
            <v>205</v>
          </cell>
          <cell r="Q184">
            <v>137</v>
          </cell>
        </row>
        <row r="185">
          <cell r="F185">
            <v>3008</v>
          </cell>
          <cell r="G185">
            <v>180</v>
          </cell>
          <cell r="H185">
            <v>328</v>
          </cell>
          <cell r="I185">
            <v>545</v>
          </cell>
          <cell r="J185">
            <v>788</v>
          </cell>
          <cell r="K185">
            <v>183</v>
          </cell>
          <cell r="L185">
            <v>65</v>
          </cell>
          <cell r="M185">
            <v>87</v>
          </cell>
          <cell r="N185">
            <v>29</v>
          </cell>
          <cell r="O185">
            <v>36</v>
          </cell>
          <cell r="P185">
            <v>222</v>
          </cell>
          <cell r="Q185">
            <v>145</v>
          </cell>
        </row>
        <row r="186">
          <cell r="F186">
            <v>101.7</v>
          </cell>
          <cell r="G186">
            <v>104.7</v>
          </cell>
          <cell r="H186">
            <v>104.1</v>
          </cell>
          <cell r="I186">
            <v>104.2</v>
          </cell>
          <cell r="J186">
            <v>96.6</v>
          </cell>
          <cell r="K186">
            <v>101.1</v>
          </cell>
          <cell r="L186">
            <v>116.1</v>
          </cell>
          <cell r="M186">
            <v>98.9</v>
          </cell>
          <cell r="N186">
            <v>126.1</v>
          </cell>
          <cell r="O186">
            <v>100</v>
          </cell>
          <cell r="P186">
            <v>108.3</v>
          </cell>
          <cell r="Q186">
            <v>105.8</v>
          </cell>
        </row>
        <row r="188">
          <cell r="F188">
            <v>1800</v>
          </cell>
          <cell r="G188">
            <v>34</v>
          </cell>
          <cell r="H188">
            <v>161</v>
          </cell>
          <cell r="I188">
            <v>272</v>
          </cell>
          <cell r="J188">
            <v>492</v>
          </cell>
          <cell r="K188">
            <v>116</v>
          </cell>
          <cell r="L188">
            <v>42</v>
          </cell>
          <cell r="M188">
            <v>67</v>
          </cell>
          <cell r="N188">
            <v>26</v>
          </cell>
          <cell r="O188">
            <v>23</v>
          </cell>
          <cell r="P188">
            <v>180</v>
          </cell>
          <cell r="Q188">
            <v>97</v>
          </cell>
        </row>
        <row r="191">
          <cell r="F191">
            <v>271</v>
          </cell>
          <cell r="G191">
            <v>3</v>
          </cell>
          <cell r="H191">
            <v>51</v>
          </cell>
          <cell r="I191">
            <v>47</v>
          </cell>
          <cell r="J191">
            <v>92</v>
          </cell>
          <cell r="K191">
            <v>16</v>
          </cell>
          <cell r="L191">
            <v>4</v>
          </cell>
          <cell r="M191">
            <v>9</v>
          </cell>
          <cell r="N191">
            <v>1</v>
          </cell>
          <cell r="O191">
            <v>2</v>
          </cell>
          <cell r="P191">
            <v>8</v>
          </cell>
          <cell r="Q191">
            <v>14</v>
          </cell>
        </row>
        <row r="193">
          <cell r="G193">
            <v>25</v>
          </cell>
          <cell r="L193">
            <v>5</v>
          </cell>
          <cell r="M193">
            <v>4</v>
          </cell>
          <cell r="N193">
            <v>1</v>
          </cell>
        </row>
        <row r="197">
          <cell r="F197">
            <v>169</v>
          </cell>
          <cell r="G197">
            <v>27</v>
          </cell>
          <cell r="H197">
            <v>14</v>
          </cell>
          <cell r="I197">
            <v>44</v>
          </cell>
          <cell r="J197">
            <v>35</v>
          </cell>
          <cell r="K197">
            <v>8</v>
          </cell>
          <cell r="L197">
            <v>5</v>
          </cell>
          <cell r="M197">
            <v>4</v>
          </cell>
          <cell r="P197">
            <v>8</v>
          </cell>
          <cell r="Q197">
            <v>7</v>
          </cell>
        </row>
        <row r="200">
          <cell r="F200">
            <v>192</v>
          </cell>
          <cell r="G200">
            <v>46</v>
          </cell>
          <cell r="H200">
            <v>28</v>
          </cell>
          <cell r="I200">
            <v>37</v>
          </cell>
          <cell r="J200">
            <v>41</v>
          </cell>
          <cell r="K200">
            <v>12</v>
          </cell>
          <cell r="L200">
            <v>3</v>
          </cell>
          <cell r="N200">
            <v>1</v>
          </cell>
          <cell r="O200">
            <v>1</v>
          </cell>
          <cell r="P200">
            <v>6</v>
          </cell>
        </row>
        <row r="203">
          <cell r="F203">
            <v>82</v>
          </cell>
          <cell r="G203">
            <v>7</v>
          </cell>
          <cell r="H203">
            <v>17</v>
          </cell>
          <cell r="I203">
            <v>10</v>
          </cell>
          <cell r="J203">
            <v>21</v>
          </cell>
          <cell r="K203">
            <v>12</v>
          </cell>
          <cell r="L203">
            <v>2</v>
          </cell>
          <cell r="M203">
            <v>1</v>
          </cell>
          <cell r="O203">
            <v>1</v>
          </cell>
          <cell r="P203">
            <v>5</v>
          </cell>
        </row>
        <row r="206">
          <cell r="F206">
            <v>77</v>
          </cell>
          <cell r="G206">
            <v>16</v>
          </cell>
          <cell r="H206">
            <v>6</v>
          </cell>
          <cell r="I206">
            <v>24</v>
          </cell>
          <cell r="J206">
            <v>19</v>
          </cell>
          <cell r="K206">
            <v>2</v>
          </cell>
          <cell r="L206">
            <v>1</v>
          </cell>
          <cell r="M206">
            <v>1</v>
          </cell>
          <cell r="P206">
            <v>1</v>
          </cell>
        </row>
        <row r="209">
          <cell r="F209">
            <v>140</v>
          </cell>
          <cell r="G209">
            <v>22</v>
          </cell>
          <cell r="H209">
            <v>15</v>
          </cell>
          <cell r="I209">
            <v>45</v>
          </cell>
          <cell r="J209">
            <v>32</v>
          </cell>
          <cell r="K209">
            <v>6</v>
          </cell>
          <cell r="L209">
            <v>3</v>
          </cell>
          <cell r="M209">
            <v>1</v>
          </cell>
          <cell r="P209">
            <v>2</v>
          </cell>
        </row>
        <row r="212">
          <cell r="F212">
            <v>2170</v>
          </cell>
          <cell r="G212">
            <v>87</v>
          </cell>
          <cell r="H212">
            <v>354</v>
          </cell>
          <cell r="I212">
            <v>295</v>
          </cell>
          <cell r="J212">
            <v>483</v>
          </cell>
          <cell r="K212">
            <v>73</v>
          </cell>
          <cell r="L212">
            <v>136</v>
          </cell>
          <cell r="M212">
            <v>85</v>
          </cell>
          <cell r="N212">
            <v>19</v>
          </cell>
          <cell r="O212">
            <v>32</v>
          </cell>
          <cell r="P212">
            <v>186</v>
          </cell>
          <cell r="Q212">
            <v>108</v>
          </cell>
        </row>
        <row r="213">
          <cell r="F213">
            <v>99.7</v>
          </cell>
          <cell r="G213">
            <v>94.6</v>
          </cell>
          <cell r="H213">
            <v>99.7</v>
          </cell>
          <cell r="I213">
            <v>98.3</v>
          </cell>
          <cell r="J213">
            <v>95.6</v>
          </cell>
          <cell r="K213">
            <v>97.3</v>
          </cell>
          <cell r="L213">
            <v>97.8</v>
          </cell>
          <cell r="M213">
            <v>101.2</v>
          </cell>
          <cell r="N213">
            <v>105.6</v>
          </cell>
          <cell r="O213">
            <v>103.2</v>
          </cell>
          <cell r="P213">
            <v>107.5</v>
          </cell>
          <cell r="Q213">
            <v>102.9</v>
          </cell>
        </row>
        <row r="215">
          <cell r="F215">
            <v>1223</v>
          </cell>
          <cell r="G215">
            <v>11</v>
          </cell>
          <cell r="H215">
            <v>169</v>
          </cell>
          <cell r="I215">
            <v>152</v>
          </cell>
          <cell r="J215">
            <v>305</v>
          </cell>
          <cell r="K215">
            <v>43</v>
          </cell>
          <cell r="L215">
            <v>47</v>
          </cell>
          <cell r="M215">
            <v>52</v>
          </cell>
          <cell r="N215">
            <v>14</v>
          </cell>
          <cell r="O215">
            <v>22</v>
          </cell>
          <cell r="P215">
            <v>139</v>
          </cell>
        </row>
        <row r="218">
          <cell r="F218">
            <v>164</v>
          </cell>
          <cell r="G218">
            <v>14</v>
          </cell>
          <cell r="H218">
            <v>12</v>
          </cell>
          <cell r="I218">
            <v>9</v>
          </cell>
          <cell r="J218">
            <v>14</v>
          </cell>
          <cell r="K218">
            <v>4</v>
          </cell>
          <cell r="L218">
            <v>55</v>
          </cell>
          <cell r="M218">
            <v>1</v>
          </cell>
          <cell r="N218">
            <v>1</v>
          </cell>
          <cell r="O218">
            <v>2</v>
          </cell>
          <cell r="P218">
            <v>6</v>
          </cell>
          <cell r="Q218">
            <v>3</v>
          </cell>
        </row>
        <row r="221">
          <cell r="F221">
            <v>93</v>
          </cell>
          <cell r="G221">
            <v>6</v>
          </cell>
          <cell r="H221">
            <v>8</v>
          </cell>
          <cell r="I221">
            <v>23</v>
          </cell>
          <cell r="J221">
            <v>31</v>
          </cell>
          <cell r="K221">
            <v>3</v>
          </cell>
          <cell r="L221">
            <v>3</v>
          </cell>
          <cell r="M221">
            <v>4</v>
          </cell>
          <cell r="P221">
            <v>4</v>
          </cell>
        </row>
        <row r="224">
          <cell r="F224">
            <v>69</v>
          </cell>
          <cell r="G224">
            <v>9</v>
          </cell>
          <cell r="H224">
            <v>6</v>
          </cell>
          <cell r="I224">
            <v>19</v>
          </cell>
          <cell r="J224">
            <v>10</v>
          </cell>
          <cell r="K224">
            <v>5</v>
          </cell>
          <cell r="L224">
            <v>1</v>
          </cell>
          <cell r="M224">
            <v>3</v>
          </cell>
          <cell r="P224">
            <v>4</v>
          </cell>
        </row>
        <row r="227">
          <cell r="F227">
            <v>83</v>
          </cell>
          <cell r="G227">
            <v>4</v>
          </cell>
          <cell r="H227">
            <v>48</v>
          </cell>
          <cell r="I227">
            <v>7</v>
          </cell>
          <cell r="J227">
            <v>9</v>
          </cell>
          <cell r="K227">
            <v>1</v>
          </cell>
          <cell r="L227">
            <v>7</v>
          </cell>
          <cell r="P227">
            <v>1</v>
          </cell>
        </row>
        <row r="230">
          <cell r="F230">
            <v>217</v>
          </cell>
          <cell r="G230">
            <v>16</v>
          </cell>
          <cell r="H230">
            <v>53</v>
          </cell>
          <cell r="I230">
            <v>33</v>
          </cell>
          <cell r="J230">
            <v>37</v>
          </cell>
          <cell r="K230">
            <v>4</v>
          </cell>
          <cell r="L230">
            <v>10</v>
          </cell>
          <cell r="M230">
            <v>12</v>
          </cell>
          <cell r="N230">
            <v>2</v>
          </cell>
          <cell r="O230">
            <v>3</v>
          </cell>
          <cell r="P230">
            <v>17</v>
          </cell>
        </row>
        <row r="233">
          <cell r="F233">
            <v>90</v>
          </cell>
          <cell r="G233">
            <v>8</v>
          </cell>
          <cell r="H233">
            <v>19</v>
          </cell>
          <cell r="I233">
            <v>14</v>
          </cell>
          <cell r="J233">
            <v>18</v>
          </cell>
          <cell r="K233">
            <v>5</v>
          </cell>
          <cell r="L233">
            <v>2</v>
          </cell>
          <cell r="M233">
            <v>4</v>
          </cell>
          <cell r="N233">
            <v>1</v>
          </cell>
          <cell r="O233">
            <v>1</v>
          </cell>
          <cell r="P233">
            <v>6</v>
          </cell>
        </row>
        <row r="242">
          <cell r="F242">
            <v>117</v>
          </cell>
          <cell r="G242">
            <v>11</v>
          </cell>
          <cell r="H242">
            <v>26</v>
          </cell>
          <cell r="I242">
            <v>15</v>
          </cell>
          <cell r="J242">
            <v>26</v>
          </cell>
          <cell r="K242">
            <v>4</v>
          </cell>
          <cell r="L242">
            <v>2</v>
          </cell>
          <cell r="M242">
            <v>6</v>
          </cell>
          <cell r="O242">
            <v>4</v>
          </cell>
          <cell r="P242">
            <v>4</v>
          </cell>
        </row>
        <row r="245">
          <cell r="F245">
            <v>114</v>
          </cell>
          <cell r="G245">
            <v>8</v>
          </cell>
          <cell r="H245">
            <v>13</v>
          </cell>
          <cell r="I245">
            <v>23</v>
          </cell>
          <cell r="J245">
            <v>33</v>
          </cell>
          <cell r="K245">
            <v>4</v>
          </cell>
          <cell r="L245">
            <v>9</v>
          </cell>
          <cell r="M245">
            <v>3</v>
          </cell>
          <cell r="N245">
            <v>1</v>
          </cell>
          <cell r="P245">
            <v>5</v>
          </cell>
        </row>
        <row r="247">
          <cell r="Q247">
            <v>88</v>
          </cell>
        </row>
        <row r="248">
          <cell r="F248">
            <v>1944</v>
          </cell>
          <cell r="G248">
            <v>176</v>
          </cell>
          <cell r="H248">
            <v>140</v>
          </cell>
          <cell r="I248">
            <v>432</v>
          </cell>
          <cell r="J248">
            <v>568</v>
          </cell>
          <cell r="K248">
            <v>127</v>
          </cell>
          <cell r="L248">
            <v>34</v>
          </cell>
          <cell r="M248">
            <v>47</v>
          </cell>
          <cell r="N248">
            <v>7</v>
          </cell>
          <cell r="O248">
            <v>18</v>
          </cell>
          <cell r="P248">
            <v>82</v>
          </cell>
          <cell r="Q248">
            <v>88</v>
          </cell>
        </row>
        <row r="249">
          <cell r="F249">
            <v>98.3</v>
          </cell>
          <cell r="G249">
            <v>94.1</v>
          </cell>
          <cell r="H249">
            <v>98.6</v>
          </cell>
          <cell r="I249">
            <v>104.3</v>
          </cell>
          <cell r="J249">
            <v>96.8</v>
          </cell>
          <cell r="K249">
            <v>103.3</v>
          </cell>
          <cell r="L249">
            <v>87.2</v>
          </cell>
          <cell r="M249">
            <v>88.7</v>
          </cell>
          <cell r="N249">
            <v>100</v>
          </cell>
          <cell r="O249">
            <v>128.6</v>
          </cell>
          <cell r="P249">
            <v>95.3</v>
          </cell>
          <cell r="Q249">
            <v>100</v>
          </cell>
        </row>
        <row r="251">
          <cell r="F251">
            <v>762</v>
          </cell>
          <cell r="G251">
            <v>7</v>
          </cell>
          <cell r="H251">
            <v>52</v>
          </cell>
          <cell r="I251">
            <v>134</v>
          </cell>
          <cell r="J251">
            <v>246</v>
          </cell>
          <cell r="K251">
            <v>51</v>
          </cell>
          <cell r="L251">
            <v>14</v>
          </cell>
          <cell r="M251">
            <v>20</v>
          </cell>
          <cell r="N251">
            <v>5</v>
          </cell>
          <cell r="O251">
            <v>14</v>
          </cell>
          <cell r="P251">
            <v>59</v>
          </cell>
        </row>
        <row r="254">
          <cell r="F254">
            <v>128</v>
          </cell>
          <cell r="G254">
            <v>16</v>
          </cell>
          <cell r="H254">
            <v>9</v>
          </cell>
          <cell r="I254">
            <v>16</v>
          </cell>
          <cell r="J254">
            <v>41</v>
          </cell>
          <cell r="K254">
            <v>14</v>
          </cell>
          <cell r="L254">
            <v>4</v>
          </cell>
          <cell r="M254">
            <v>4</v>
          </cell>
          <cell r="P254">
            <v>3</v>
          </cell>
        </row>
        <row r="257">
          <cell r="F257">
            <v>390</v>
          </cell>
          <cell r="G257">
            <v>66</v>
          </cell>
          <cell r="H257">
            <v>24</v>
          </cell>
          <cell r="I257">
            <v>92</v>
          </cell>
          <cell r="J257">
            <v>98</v>
          </cell>
          <cell r="K257">
            <v>30</v>
          </cell>
          <cell r="L257">
            <v>7</v>
          </cell>
          <cell r="M257">
            <v>7</v>
          </cell>
          <cell r="N257">
            <v>1</v>
          </cell>
          <cell r="O257">
            <v>1</v>
          </cell>
          <cell r="P257">
            <v>10</v>
          </cell>
        </row>
        <row r="260">
          <cell r="F260">
            <v>167</v>
          </cell>
          <cell r="G260">
            <v>12</v>
          </cell>
          <cell r="H260">
            <v>15</v>
          </cell>
          <cell r="I260">
            <v>67</v>
          </cell>
          <cell r="J260">
            <v>36</v>
          </cell>
          <cell r="K260">
            <v>10</v>
          </cell>
          <cell r="L260">
            <v>3</v>
          </cell>
          <cell r="M260">
            <v>4</v>
          </cell>
          <cell r="P260">
            <v>3</v>
          </cell>
        </row>
        <row r="263">
          <cell r="F263">
            <v>273</v>
          </cell>
          <cell r="G263">
            <v>30</v>
          </cell>
          <cell r="H263">
            <v>25</v>
          </cell>
          <cell r="I263">
            <v>53</v>
          </cell>
          <cell r="J263">
            <v>90</v>
          </cell>
          <cell r="K263">
            <v>18</v>
          </cell>
          <cell r="L263">
            <v>4</v>
          </cell>
          <cell r="M263">
            <v>10</v>
          </cell>
          <cell r="N263">
            <v>1</v>
          </cell>
          <cell r="O263">
            <v>3</v>
          </cell>
          <cell r="P263">
            <v>2</v>
          </cell>
        </row>
        <row r="272">
          <cell r="F272">
            <v>224</v>
          </cell>
          <cell r="G272">
            <v>45</v>
          </cell>
          <cell r="H272">
            <v>15</v>
          </cell>
          <cell r="I272">
            <v>70</v>
          </cell>
          <cell r="J272">
            <v>57</v>
          </cell>
          <cell r="K272">
            <v>4</v>
          </cell>
          <cell r="L272">
            <v>2</v>
          </cell>
          <cell r="M272">
            <v>2</v>
          </cell>
          <cell r="P272">
            <v>5</v>
          </cell>
        </row>
        <row r="274">
          <cell r="Q274">
            <v>100</v>
          </cell>
        </row>
        <row r="275">
          <cell r="F275">
            <v>2450</v>
          </cell>
          <cell r="G275">
            <v>136</v>
          </cell>
          <cell r="H275">
            <v>229</v>
          </cell>
          <cell r="I275">
            <v>607</v>
          </cell>
          <cell r="J275">
            <v>708</v>
          </cell>
          <cell r="K275">
            <v>148</v>
          </cell>
          <cell r="L275">
            <v>71</v>
          </cell>
          <cell r="M275">
            <v>52</v>
          </cell>
          <cell r="N275">
            <v>8</v>
          </cell>
          <cell r="O275">
            <v>32</v>
          </cell>
          <cell r="P275">
            <v>110</v>
          </cell>
          <cell r="Q275">
            <v>96</v>
          </cell>
        </row>
        <row r="276">
          <cell r="F276">
            <v>101.5</v>
          </cell>
          <cell r="G276">
            <v>81</v>
          </cell>
          <cell r="H276">
            <v>104.1</v>
          </cell>
          <cell r="I276">
            <v>106.9</v>
          </cell>
          <cell r="J276">
            <v>99.6</v>
          </cell>
          <cell r="K276">
            <v>105</v>
          </cell>
          <cell r="L276">
            <v>98.6</v>
          </cell>
          <cell r="M276">
            <v>100</v>
          </cell>
          <cell r="N276">
            <v>88.9</v>
          </cell>
          <cell r="O276">
            <v>118.5</v>
          </cell>
          <cell r="P276">
            <v>104.8</v>
          </cell>
          <cell r="Q276">
            <v>96</v>
          </cell>
        </row>
        <row r="278">
          <cell r="F278">
            <v>177</v>
          </cell>
          <cell r="G278">
            <v>11</v>
          </cell>
          <cell r="H278">
            <v>17</v>
          </cell>
          <cell r="I278">
            <v>39</v>
          </cell>
          <cell r="J278">
            <v>61</v>
          </cell>
          <cell r="K278">
            <v>9</v>
          </cell>
          <cell r="L278">
            <v>2</v>
          </cell>
          <cell r="M278">
            <v>2</v>
          </cell>
          <cell r="O278">
            <v>1</v>
          </cell>
          <cell r="P278">
            <v>5</v>
          </cell>
          <cell r="Q278">
            <v>15</v>
          </cell>
        </row>
        <row r="287">
          <cell r="F287">
            <v>755</v>
          </cell>
          <cell r="G287">
            <v>26</v>
          </cell>
          <cell r="H287">
            <v>80</v>
          </cell>
          <cell r="I287">
            <v>170</v>
          </cell>
          <cell r="J287">
            <v>184</v>
          </cell>
          <cell r="K287">
            <v>47</v>
          </cell>
          <cell r="L287">
            <v>20</v>
          </cell>
          <cell r="M287">
            <v>22</v>
          </cell>
          <cell r="N287">
            <v>2</v>
          </cell>
          <cell r="O287">
            <v>13</v>
          </cell>
          <cell r="P287">
            <v>66</v>
          </cell>
          <cell r="Q287">
            <v>35</v>
          </cell>
        </row>
        <row r="290">
          <cell r="F290">
            <v>163</v>
          </cell>
          <cell r="G290">
            <v>8</v>
          </cell>
          <cell r="H290">
            <v>14</v>
          </cell>
          <cell r="I290">
            <v>54</v>
          </cell>
          <cell r="J290">
            <v>44</v>
          </cell>
          <cell r="K290">
            <v>16</v>
          </cell>
          <cell r="L290">
            <v>8</v>
          </cell>
          <cell r="O290">
            <v>3</v>
          </cell>
          <cell r="P290">
            <v>3</v>
          </cell>
        </row>
        <row r="293">
          <cell r="F293">
            <v>212</v>
          </cell>
          <cell r="G293">
            <v>7</v>
          </cell>
          <cell r="H293">
            <v>14</v>
          </cell>
          <cell r="I293">
            <v>69</v>
          </cell>
          <cell r="J293">
            <v>56</v>
          </cell>
          <cell r="K293">
            <v>13</v>
          </cell>
          <cell r="L293">
            <v>8</v>
          </cell>
          <cell r="M293">
            <v>6</v>
          </cell>
          <cell r="N293">
            <v>1</v>
          </cell>
          <cell r="O293">
            <v>5</v>
          </cell>
          <cell r="P293">
            <v>4</v>
          </cell>
        </row>
        <row r="302">
          <cell r="F302">
            <v>550</v>
          </cell>
          <cell r="G302">
            <v>18</v>
          </cell>
          <cell r="H302">
            <v>64</v>
          </cell>
          <cell r="I302">
            <v>121</v>
          </cell>
          <cell r="J302">
            <v>190</v>
          </cell>
          <cell r="K302">
            <v>31</v>
          </cell>
          <cell r="L302">
            <v>19</v>
          </cell>
          <cell r="M302">
            <v>11</v>
          </cell>
          <cell r="N302">
            <v>1</v>
          </cell>
          <cell r="O302">
            <v>7</v>
          </cell>
          <cell r="P302">
            <v>17</v>
          </cell>
          <cell r="Q302">
            <v>19</v>
          </cell>
        </row>
        <row r="305">
          <cell r="F305">
            <v>56</v>
          </cell>
          <cell r="G305">
            <v>9</v>
          </cell>
          <cell r="H305">
            <v>7</v>
          </cell>
          <cell r="I305">
            <v>8</v>
          </cell>
          <cell r="J305">
            <v>18</v>
          </cell>
          <cell r="K305">
            <v>1</v>
          </cell>
          <cell r="M305">
            <v>1</v>
          </cell>
          <cell r="O305">
            <v>1</v>
          </cell>
          <cell r="P305">
            <v>1</v>
          </cell>
        </row>
        <row r="308">
          <cell r="F308">
            <v>215</v>
          </cell>
          <cell r="G308">
            <v>22</v>
          </cell>
          <cell r="H308">
            <v>15</v>
          </cell>
          <cell r="I308">
            <v>53</v>
          </cell>
          <cell r="J308">
            <v>58</v>
          </cell>
          <cell r="K308">
            <v>14</v>
          </cell>
          <cell r="L308">
            <v>7</v>
          </cell>
          <cell r="M308">
            <v>4</v>
          </cell>
          <cell r="N308">
            <v>3</v>
          </cell>
          <cell r="O308">
            <v>1</v>
          </cell>
          <cell r="P308">
            <v>3</v>
          </cell>
        </row>
        <row r="311">
          <cell r="F311">
            <v>140</v>
          </cell>
          <cell r="G311">
            <v>12</v>
          </cell>
          <cell r="H311">
            <v>10</v>
          </cell>
          <cell r="I311">
            <v>35</v>
          </cell>
          <cell r="J311">
            <v>39</v>
          </cell>
          <cell r="K311">
            <v>13</v>
          </cell>
          <cell r="L311">
            <v>3</v>
          </cell>
          <cell r="M311">
            <v>3</v>
          </cell>
          <cell r="N311">
            <v>1</v>
          </cell>
          <cell r="P311">
            <v>4</v>
          </cell>
        </row>
        <row r="314">
          <cell r="F314">
            <v>182</v>
          </cell>
          <cell r="G314">
            <v>23</v>
          </cell>
          <cell r="H314">
            <v>8</v>
          </cell>
          <cell r="I314">
            <v>58</v>
          </cell>
          <cell r="J314">
            <v>58</v>
          </cell>
          <cell r="K314">
            <v>4</v>
          </cell>
          <cell r="L314">
            <v>4</v>
          </cell>
          <cell r="M314">
            <v>3</v>
          </cell>
          <cell r="O314">
            <v>1</v>
          </cell>
          <cell r="P314">
            <v>7</v>
          </cell>
        </row>
        <row r="316">
          <cell r="F316">
            <v>4824</v>
          </cell>
          <cell r="G316">
            <v>28</v>
          </cell>
          <cell r="H316">
            <v>375</v>
          </cell>
          <cell r="I316">
            <v>710</v>
          </cell>
          <cell r="J316">
            <v>1330</v>
          </cell>
          <cell r="K316">
            <v>487</v>
          </cell>
          <cell r="L316">
            <v>105</v>
          </cell>
          <cell r="M316">
            <v>224</v>
          </cell>
          <cell r="N316">
            <v>52</v>
          </cell>
          <cell r="O316">
            <v>100</v>
          </cell>
          <cell r="P316">
            <v>398</v>
          </cell>
          <cell r="Q316">
            <v>221</v>
          </cell>
        </row>
        <row r="317">
          <cell r="F317">
            <v>4821</v>
          </cell>
          <cell r="G317">
            <v>30</v>
          </cell>
          <cell r="H317">
            <v>364</v>
          </cell>
          <cell r="I317">
            <v>736</v>
          </cell>
          <cell r="J317">
            <v>1275</v>
          </cell>
          <cell r="K317">
            <v>488</v>
          </cell>
          <cell r="L317">
            <v>103</v>
          </cell>
          <cell r="M317">
            <v>219</v>
          </cell>
          <cell r="N317">
            <v>54</v>
          </cell>
          <cell r="O317">
            <v>99</v>
          </cell>
          <cell r="P317">
            <v>409</v>
          </cell>
          <cell r="Q317">
            <v>235</v>
          </cell>
        </row>
        <row r="318">
          <cell r="F318">
            <v>99.9</v>
          </cell>
          <cell r="G318">
            <v>107.1</v>
          </cell>
          <cell r="H318">
            <v>97.1</v>
          </cell>
          <cell r="I318">
            <v>103.7</v>
          </cell>
          <cell r="J318">
            <v>95.9</v>
          </cell>
          <cell r="K318">
            <v>100.2</v>
          </cell>
          <cell r="L318">
            <v>98.1</v>
          </cell>
          <cell r="M318">
            <v>97.8</v>
          </cell>
          <cell r="N318">
            <v>103.8</v>
          </cell>
          <cell r="O318">
            <v>99</v>
          </cell>
          <cell r="P318">
            <v>102.8</v>
          </cell>
          <cell r="Q318">
            <v>106.3</v>
          </cell>
        </row>
        <row r="322">
          <cell r="Q322">
            <v>92</v>
          </cell>
        </row>
        <row r="323">
          <cell r="F323">
            <v>2118</v>
          </cell>
          <cell r="G323">
            <v>117</v>
          </cell>
          <cell r="H323">
            <v>236</v>
          </cell>
          <cell r="I323">
            <v>500</v>
          </cell>
          <cell r="J323">
            <v>467</v>
          </cell>
          <cell r="K323">
            <v>144</v>
          </cell>
          <cell r="L323">
            <v>43</v>
          </cell>
          <cell r="M323">
            <v>62</v>
          </cell>
          <cell r="N323">
            <v>15</v>
          </cell>
          <cell r="O323">
            <v>17</v>
          </cell>
          <cell r="P323">
            <v>156</v>
          </cell>
          <cell r="Q323">
            <v>97</v>
          </cell>
        </row>
        <row r="324">
          <cell r="F324">
            <v>101.4</v>
          </cell>
          <cell r="G324">
            <v>98.3</v>
          </cell>
          <cell r="H324">
            <v>101.7</v>
          </cell>
          <cell r="I324">
            <v>104</v>
          </cell>
          <cell r="J324">
            <v>96.9</v>
          </cell>
          <cell r="K324">
            <v>103.6</v>
          </cell>
          <cell r="L324">
            <v>119.4</v>
          </cell>
          <cell r="M324">
            <v>91.2</v>
          </cell>
          <cell r="N324">
            <v>125</v>
          </cell>
          <cell r="O324">
            <v>85</v>
          </cell>
          <cell r="P324">
            <v>96.3</v>
          </cell>
          <cell r="Q324">
            <v>105.4</v>
          </cell>
        </row>
        <row r="326">
          <cell r="F326">
            <v>1043</v>
          </cell>
          <cell r="G326">
            <v>8</v>
          </cell>
          <cell r="H326">
            <v>103</v>
          </cell>
          <cell r="I326">
            <v>196</v>
          </cell>
          <cell r="J326">
            <v>252</v>
          </cell>
          <cell r="K326">
            <v>78</v>
          </cell>
          <cell r="L326">
            <v>20</v>
          </cell>
          <cell r="M326">
            <v>37</v>
          </cell>
          <cell r="N326">
            <v>10</v>
          </cell>
          <cell r="O326">
            <v>12</v>
          </cell>
          <cell r="P326">
            <v>119</v>
          </cell>
        </row>
        <row r="329">
          <cell r="F329">
            <v>254</v>
          </cell>
          <cell r="G329">
            <v>31</v>
          </cell>
          <cell r="H329">
            <v>24</v>
          </cell>
          <cell r="I329">
            <v>85</v>
          </cell>
          <cell r="J329">
            <v>48</v>
          </cell>
          <cell r="K329">
            <v>10</v>
          </cell>
          <cell r="L329">
            <v>6</v>
          </cell>
          <cell r="M329">
            <v>2</v>
          </cell>
          <cell r="N329">
            <v>1</v>
          </cell>
          <cell r="O329">
            <v>3</v>
          </cell>
          <cell r="P329">
            <v>9</v>
          </cell>
        </row>
        <row r="338">
          <cell r="F338">
            <v>86</v>
          </cell>
          <cell r="G338">
            <v>10</v>
          </cell>
          <cell r="H338">
            <v>6</v>
          </cell>
          <cell r="I338">
            <v>25</v>
          </cell>
          <cell r="J338">
            <v>21</v>
          </cell>
          <cell r="K338">
            <v>7</v>
          </cell>
          <cell r="L338">
            <v>2</v>
          </cell>
          <cell r="M338">
            <v>2</v>
          </cell>
        </row>
        <row r="341">
          <cell r="F341">
            <v>130</v>
          </cell>
          <cell r="G341">
            <v>27</v>
          </cell>
          <cell r="H341">
            <v>12</v>
          </cell>
          <cell r="I341">
            <v>23</v>
          </cell>
          <cell r="J341">
            <v>39</v>
          </cell>
          <cell r="K341">
            <v>7</v>
          </cell>
          <cell r="L341">
            <v>2</v>
          </cell>
          <cell r="M341">
            <v>3</v>
          </cell>
          <cell r="O341">
            <v>1</v>
          </cell>
          <cell r="P341">
            <v>2</v>
          </cell>
        </row>
        <row r="344">
          <cell r="F344">
            <v>85</v>
          </cell>
          <cell r="G344">
            <v>2</v>
          </cell>
          <cell r="H344">
            <v>16</v>
          </cell>
          <cell r="I344">
            <v>17</v>
          </cell>
          <cell r="J344">
            <v>8</v>
          </cell>
          <cell r="K344">
            <v>10</v>
          </cell>
          <cell r="L344">
            <v>4</v>
          </cell>
          <cell r="M344">
            <v>4</v>
          </cell>
          <cell r="P344">
            <v>7</v>
          </cell>
        </row>
        <row r="347">
          <cell r="F347">
            <v>48</v>
          </cell>
          <cell r="G347">
            <v>6</v>
          </cell>
          <cell r="H347">
            <v>3</v>
          </cell>
          <cell r="I347">
            <v>17</v>
          </cell>
          <cell r="J347">
            <v>8</v>
          </cell>
          <cell r="K347">
            <v>4</v>
          </cell>
          <cell r="L347">
            <v>2</v>
          </cell>
          <cell r="N347">
            <v>1</v>
          </cell>
          <cell r="P347">
            <v>2</v>
          </cell>
        </row>
        <row r="350">
          <cell r="F350">
            <v>101</v>
          </cell>
          <cell r="G350">
            <v>11</v>
          </cell>
          <cell r="H350">
            <v>10</v>
          </cell>
          <cell r="I350">
            <v>32</v>
          </cell>
          <cell r="J350">
            <v>16</v>
          </cell>
          <cell r="K350">
            <v>6</v>
          </cell>
          <cell r="M350">
            <v>5</v>
          </cell>
          <cell r="N350">
            <v>2</v>
          </cell>
          <cell r="P350">
            <v>3</v>
          </cell>
        </row>
        <row r="353">
          <cell r="F353">
            <v>121</v>
          </cell>
          <cell r="G353">
            <v>14</v>
          </cell>
          <cell r="H353">
            <v>8</v>
          </cell>
          <cell r="I353">
            <v>37</v>
          </cell>
          <cell r="J353">
            <v>25</v>
          </cell>
          <cell r="K353">
            <v>10</v>
          </cell>
          <cell r="L353">
            <v>4</v>
          </cell>
          <cell r="M353">
            <v>5</v>
          </cell>
          <cell r="O353">
            <v>1</v>
          </cell>
          <cell r="P353">
            <v>2</v>
          </cell>
        </row>
        <row r="356">
          <cell r="F356">
            <v>250</v>
          </cell>
          <cell r="G356">
            <v>8</v>
          </cell>
          <cell r="H356">
            <v>54</v>
          </cell>
          <cell r="I356">
            <v>68</v>
          </cell>
          <cell r="J356">
            <v>50</v>
          </cell>
          <cell r="K356">
            <v>12</v>
          </cell>
          <cell r="L356">
            <v>3</v>
          </cell>
          <cell r="M356">
            <v>4</v>
          </cell>
          <cell r="N356">
            <v>1</v>
          </cell>
          <cell r="P356">
            <v>12</v>
          </cell>
        </row>
        <row r="358">
          <cell r="Q358">
            <v>168</v>
          </cell>
        </row>
        <row r="359">
          <cell r="F359">
            <v>3251</v>
          </cell>
          <cell r="G359">
            <v>184</v>
          </cell>
          <cell r="H359">
            <v>244</v>
          </cell>
          <cell r="I359">
            <v>705</v>
          </cell>
          <cell r="J359">
            <v>883</v>
          </cell>
          <cell r="K359">
            <v>305</v>
          </cell>
          <cell r="L359">
            <v>53</v>
          </cell>
          <cell r="M359">
            <v>86</v>
          </cell>
          <cell r="N359">
            <v>20</v>
          </cell>
          <cell r="O359">
            <v>38</v>
          </cell>
          <cell r="P359">
            <v>158</v>
          </cell>
          <cell r="Q359">
            <v>173</v>
          </cell>
        </row>
        <row r="360">
          <cell r="F360">
            <v>98.7</v>
          </cell>
          <cell r="G360">
            <v>93.9</v>
          </cell>
          <cell r="H360">
            <v>98.4</v>
          </cell>
          <cell r="I360">
            <v>100.9</v>
          </cell>
          <cell r="J360">
            <v>96.2</v>
          </cell>
          <cell r="K360">
            <v>98.7</v>
          </cell>
          <cell r="L360">
            <v>100</v>
          </cell>
          <cell r="M360">
            <v>100</v>
          </cell>
          <cell r="N360">
            <v>95.2</v>
          </cell>
          <cell r="O360">
            <v>105.6</v>
          </cell>
          <cell r="P360">
            <v>100.6</v>
          </cell>
          <cell r="Q360">
            <v>103</v>
          </cell>
        </row>
        <row r="362">
          <cell r="F362">
            <v>835</v>
          </cell>
          <cell r="G362">
            <v>2</v>
          </cell>
          <cell r="H362">
            <v>55</v>
          </cell>
          <cell r="I362">
            <v>146</v>
          </cell>
          <cell r="J362">
            <v>258</v>
          </cell>
          <cell r="K362">
            <v>69</v>
          </cell>
          <cell r="L362">
            <v>15</v>
          </cell>
          <cell r="M362">
            <v>27</v>
          </cell>
          <cell r="N362">
            <v>5</v>
          </cell>
          <cell r="O362">
            <v>12</v>
          </cell>
          <cell r="P362">
            <v>57</v>
          </cell>
          <cell r="Q362">
            <v>50</v>
          </cell>
        </row>
        <row r="365">
          <cell r="F365">
            <v>544</v>
          </cell>
          <cell r="G365">
            <v>16</v>
          </cell>
          <cell r="H365">
            <v>51</v>
          </cell>
          <cell r="I365">
            <v>127</v>
          </cell>
          <cell r="J365">
            <v>145</v>
          </cell>
          <cell r="K365">
            <v>29</v>
          </cell>
          <cell r="L365">
            <v>12</v>
          </cell>
          <cell r="M365">
            <v>17</v>
          </cell>
          <cell r="N365">
            <v>5</v>
          </cell>
          <cell r="O365">
            <v>6</v>
          </cell>
          <cell r="P365">
            <v>39</v>
          </cell>
          <cell r="Q365">
            <v>37</v>
          </cell>
        </row>
        <row r="374">
          <cell r="F374">
            <v>371</v>
          </cell>
          <cell r="G374">
            <v>19</v>
          </cell>
          <cell r="H374">
            <v>24</v>
          </cell>
          <cell r="I374">
            <v>78</v>
          </cell>
          <cell r="J374">
            <v>101</v>
          </cell>
          <cell r="K374">
            <v>42</v>
          </cell>
          <cell r="L374">
            <v>5</v>
          </cell>
          <cell r="M374">
            <v>8</v>
          </cell>
          <cell r="N374">
            <v>2</v>
          </cell>
          <cell r="O374">
            <v>2</v>
          </cell>
          <cell r="P374">
            <v>19</v>
          </cell>
          <cell r="Q374">
            <v>18</v>
          </cell>
        </row>
        <row r="383">
          <cell r="F383">
            <v>153</v>
          </cell>
          <cell r="G383">
            <v>14</v>
          </cell>
          <cell r="H383">
            <v>13</v>
          </cell>
          <cell r="I383">
            <v>42</v>
          </cell>
          <cell r="J383">
            <v>41</v>
          </cell>
          <cell r="K383">
            <v>12</v>
          </cell>
          <cell r="L383">
            <v>3</v>
          </cell>
          <cell r="M383">
            <v>3</v>
          </cell>
          <cell r="N383">
            <v>1</v>
          </cell>
          <cell r="O383">
            <v>1</v>
          </cell>
          <cell r="P383">
            <v>4</v>
          </cell>
          <cell r="Q383">
            <v>8</v>
          </cell>
        </row>
        <row r="386">
          <cell r="F386">
            <v>93</v>
          </cell>
          <cell r="G386">
            <v>11</v>
          </cell>
          <cell r="H386">
            <v>7</v>
          </cell>
          <cell r="I386">
            <v>20</v>
          </cell>
          <cell r="J386">
            <v>23</v>
          </cell>
          <cell r="K386">
            <v>13</v>
          </cell>
          <cell r="L386">
            <v>1</v>
          </cell>
          <cell r="M386">
            <v>3</v>
          </cell>
          <cell r="O386">
            <v>1</v>
          </cell>
          <cell r="P386">
            <v>1</v>
          </cell>
          <cell r="Q386">
            <v>4</v>
          </cell>
        </row>
        <row r="389">
          <cell r="F389">
            <v>118</v>
          </cell>
          <cell r="G389">
            <v>22</v>
          </cell>
          <cell r="H389">
            <v>7</v>
          </cell>
          <cell r="I389">
            <v>21</v>
          </cell>
          <cell r="J389">
            <v>31</v>
          </cell>
          <cell r="K389">
            <v>9</v>
          </cell>
          <cell r="L389">
            <v>1</v>
          </cell>
          <cell r="M389">
            <v>2</v>
          </cell>
          <cell r="N389">
            <v>2</v>
          </cell>
          <cell r="O389">
            <v>1</v>
          </cell>
          <cell r="P389">
            <v>6</v>
          </cell>
          <cell r="Q389">
            <v>6</v>
          </cell>
        </row>
        <row r="392">
          <cell r="F392">
            <v>190</v>
          </cell>
          <cell r="G392">
            <v>19</v>
          </cell>
          <cell r="H392">
            <v>15</v>
          </cell>
          <cell r="I392">
            <v>39</v>
          </cell>
          <cell r="J392">
            <v>57</v>
          </cell>
          <cell r="K392">
            <v>23</v>
          </cell>
          <cell r="M392">
            <v>4</v>
          </cell>
          <cell r="O392">
            <v>1</v>
          </cell>
          <cell r="P392">
            <v>6</v>
          </cell>
          <cell r="Q392">
            <v>9</v>
          </cell>
        </row>
        <row r="395">
          <cell r="F395">
            <v>242</v>
          </cell>
          <cell r="G395">
            <v>18</v>
          </cell>
          <cell r="H395">
            <v>15</v>
          </cell>
          <cell r="I395">
            <v>69</v>
          </cell>
          <cell r="J395">
            <v>67</v>
          </cell>
          <cell r="K395">
            <v>12</v>
          </cell>
          <cell r="L395">
            <v>4</v>
          </cell>
          <cell r="M395">
            <v>8</v>
          </cell>
          <cell r="N395">
            <v>2</v>
          </cell>
          <cell r="O395">
            <v>3</v>
          </cell>
          <cell r="P395">
            <v>4</v>
          </cell>
          <cell r="Q395">
            <v>15</v>
          </cell>
        </row>
        <row r="407">
          <cell r="F407">
            <v>277</v>
          </cell>
          <cell r="G407">
            <v>20</v>
          </cell>
          <cell r="H407">
            <v>27</v>
          </cell>
          <cell r="I407">
            <v>68</v>
          </cell>
          <cell r="J407">
            <v>77</v>
          </cell>
          <cell r="K407">
            <v>27</v>
          </cell>
          <cell r="L407">
            <v>6</v>
          </cell>
          <cell r="M407">
            <v>7</v>
          </cell>
          <cell r="N407">
            <v>2</v>
          </cell>
          <cell r="O407">
            <v>4</v>
          </cell>
          <cell r="P407">
            <v>6</v>
          </cell>
          <cell r="Q407">
            <v>8</v>
          </cell>
        </row>
        <row r="409">
          <cell r="F409">
            <v>2624</v>
          </cell>
          <cell r="G409">
            <v>99</v>
          </cell>
          <cell r="H409">
            <v>227</v>
          </cell>
          <cell r="I409">
            <v>517</v>
          </cell>
          <cell r="J409">
            <v>725</v>
          </cell>
          <cell r="K409">
            <v>247</v>
          </cell>
          <cell r="L409">
            <v>48</v>
          </cell>
          <cell r="M409">
            <v>60</v>
          </cell>
          <cell r="N409">
            <v>19</v>
          </cell>
          <cell r="O409">
            <v>25</v>
          </cell>
          <cell r="P409">
            <v>190</v>
          </cell>
          <cell r="Q409">
            <v>136</v>
          </cell>
        </row>
        <row r="410">
          <cell r="F410">
            <v>2649</v>
          </cell>
          <cell r="G410">
            <v>89</v>
          </cell>
          <cell r="H410">
            <v>233</v>
          </cell>
          <cell r="I410">
            <v>536</v>
          </cell>
          <cell r="J410">
            <v>714</v>
          </cell>
          <cell r="K410">
            <v>244</v>
          </cell>
          <cell r="L410">
            <v>50</v>
          </cell>
          <cell r="M410">
            <v>62</v>
          </cell>
          <cell r="N410">
            <v>22</v>
          </cell>
          <cell r="O410">
            <v>24</v>
          </cell>
          <cell r="P410">
            <v>201</v>
          </cell>
          <cell r="Q410">
            <v>142</v>
          </cell>
        </row>
        <row r="411">
          <cell r="F411">
            <v>101</v>
          </cell>
          <cell r="G411">
            <v>89.9</v>
          </cell>
          <cell r="H411">
            <v>102.6</v>
          </cell>
          <cell r="I411">
            <v>103.7</v>
          </cell>
          <cell r="J411">
            <v>98.5</v>
          </cell>
          <cell r="K411">
            <v>98.8</v>
          </cell>
          <cell r="L411">
            <v>104.2</v>
          </cell>
          <cell r="M411">
            <v>103.3</v>
          </cell>
          <cell r="N411">
            <v>115.8</v>
          </cell>
          <cell r="O411">
            <v>96</v>
          </cell>
          <cell r="P411">
            <v>105.8</v>
          </cell>
          <cell r="Q411">
            <v>104.4</v>
          </cell>
        </row>
        <row r="413">
          <cell r="F413">
            <v>1567</v>
          </cell>
          <cell r="G413">
            <v>11</v>
          </cell>
          <cell r="H413">
            <v>128</v>
          </cell>
          <cell r="I413">
            <v>281</v>
          </cell>
          <cell r="J413">
            <v>433</v>
          </cell>
          <cell r="K413">
            <v>125</v>
          </cell>
          <cell r="L413">
            <v>21</v>
          </cell>
          <cell r="M413">
            <v>43</v>
          </cell>
          <cell r="N413">
            <v>16</v>
          </cell>
          <cell r="O413">
            <v>18</v>
          </cell>
          <cell r="P413">
            <v>157</v>
          </cell>
          <cell r="Q413">
            <v>105</v>
          </cell>
        </row>
        <row r="416">
          <cell r="F416">
            <v>105</v>
          </cell>
          <cell r="G416">
            <v>16</v>
          </cell>
          <cell r="H416">
            <v>13</v>
          </cell>
          <cell r="I416">
            <v>21</v>
          </cell>
          <cell r="J416">
            <v>23</v>
          </cell>
          <cell r="K416">
            <v>7</v>
          </cell>
          <cell r="L416">
            <v>2</v>
          </cell>
          <cell r="O416">
            <v>1</v>
          </cell>
          <cell r="P416">
            <v>7</v>
          </cell>
          <cell r="Q416">
            <v>3</v>
          </cell>
        </row>
        <row r="419">
          <cell r="F419">
            <v>214</v>
          </cell>
          <cell r="G419">
            <v>8</v>
          </cell>
          <cell r="H419">
            <v>26</v>
          </cell>
          <cell r="I419">
            <v>46</v>
          </cell>
          <cell r="J419">
            <v>68</v>
          </cell>
          <cell r="K419">
            <v>16</v>
          </cell>
          <cell r="L419">
            <v>10</v>
          </cell>
          <cell r="M419">
            <v>1</v>
          </cell>
          <cell r="P419">
            <v>9</v>
          </cell>
          <cell r="Q419">
            <v>7</v>
          </cell>
        </row>
        <row r="422">
          <cell r="F422">
            <v>224</v>
          </cell>
          <cell r="G422">
            <v>14</v>
          </cell>
          <cell r="H422">
            <v>22</v>
          </cell>
          <cell r="I422">
            <v>54</v>
          </cell>
          <cell r="J422">
            <v>55</v>
          </cell>
          <cell r="K422">
            <v>24</v>
          </cell>
          <cell r="L422">
            <v>4</v>
          </cell>
          <cell r="M422">
            <v>6</v>
          </cell>
          <cell r="N422">
            <v>2</v>
          </cell>
          <cell r="O422">
            <v>1</v>
          </cell>
          <cell r="P422">
            <v>6</v>
          </cell>
          <cell r="Q422">
            <v>11</v>
          </cell>
        </row>
        <row r="425">
          <cell r="F425">
            <v>539</v>
          </cell>
          <cell r="G425">
            <v>40</v>
          </cell>
          <cell r="H425">
            <v>44</v>
          </cell>
          <cell r="I425">
            <v>134</v>
          </cell>
          <cell r="J425">
            <v>135</v>
          </cell>
          <cell r="K425">
            <v>72</v>
          </cell>
          <cell r="L425">
            <v>13</v>
          </cell>
          <cell r="M425">
            <v>12</v>
          </cell>
          <cell r="N425">
            <v>4</v>
          </cell>
          <cell r="O425">
            <v>4</v>
          </cell>
          <cell r="P425">
            <v>22</v>
          </cell>
          <cell r="Q425">
            <v>16</v>
          </cell>
        </row>
        <row r="428">
          <cell r="F428">
            <v>15211</v>
          </cell>
          <cell r="G428">
            <v>696</v>
          </cell>
          <cell r="H428">
            <v>1230</v>
          </cell>
          <cell r="I428">
            <v>2309</v>
          </cell>
          <cell r="J428">
            <v>3928</v>
          </cell>
          <cell r="K428">
            <v>1583</v>
          </cell>
          <cell r="L428">
            <v>511</v>
          </cell>
          <cell r="M428">
            <v>551</v>
          </cell>
          <cell r="N428">
            <v>149</v>
          </cell>
          <cell r="O428">
            <v>272</v>
          </cell>
          <cell r="P428">
            <v>1015</v>
          </cell>
          <cell r="Q428">
            <v>744</v>
          </cell>
        </row>
        <row r="429">
          <cell r="F429">
            <v>100.9</v>
          </cell>
          <cell r="G429">
            <v>91.1</v>
          </cell>
          <cell r="H429">
            <v>101.5</v>
          </cell>
          <cell r="I429">
            <v>103.4</v>
          </cell>
          <cell r="J429">
            <v>97.3</v>
          </cell>
          <cell r="K429">
            <v>105.5</v>
          </cell>
          <cell r="L429">
            <v>102</v>
          </cell>
          <cell r="M429">
            <v>100</v>
          </cell>
          <cell r="N429">
            <v>111.2</v>
          </cell>
          <cell r="O429">
            <v>103</v>
          </cell>
          <cell r="P429">
            <v>103.2</v>
          </cell>
          <cell r="Q429">
            <v>102.5</v>
          </cell>
        </row>
        <row r="431">
          <cell r="F431">
            <v>3301</v>
          </cell>
          <cell r="G431">
            <v>256</v>
          </cell>
          <cell r="H431">
            <v>258</v>
          </cell>
          <cell r="I431">
            <v>419</v>
          </cell>
          <cell r="J431">
            <v>767</v>
          </cell>
          <cell r="K431">
            <v>360</v>
          </cell>
          <cell r="L431">
            <v>158</v>
          </cell>
          <cell r="M431">
            <v>96</v>
          </cell>
          <cell r="N431">
            <v>51</v>
          </cell>
          <cell r="O431">
            <v>68</v>
          </cell>
          <cell r="P431">
            <v>225</v>
          </cell>
          <cell r="Q431">
            <v>146</v>
          </cell>
        </row>
        <row r="432">
          <cell r="F432">
            <v>100.5</v>
          </cell>
          <cell r="G432">
            <v>92.4</v>
          </cell>
          <cell r="H432">
            <v>98.5</v>
          </cell>
          <cell r="I432">
            <v>100.5</v>
          </cell>
          <cell r="J432">
            <v>95.3</v>
          </cell>
          <cell r="K432">
            <v>109.4</v>
          </cell>
          <cell r="L432">
            <v>106</v>
          </cell>
          <cell r="M432">
            <v>99</v>
          </cell>
          <cell r="N432">
            <v>113.3</v>
          </cell>
          <cell r="O432">
            <v>103</v>
          </cell>
          <cell r="P432">
            <v>107.7</v>
          </cell>
          <cell r="Q432">
            <v>101.4</v>
          </cell>
        </row>
        <row r="434">
          <cell r="F434">
            <v>2108</v>
          </cell>
          <cell r="G434">
            <v>29</v>
          </cell>
          <cell r="H434">
            <v>157</v>
          </cell>
          <cell r="I434">
            <v>232</v>
          </cell>
          <cell r="J434">
            <v>500</v>
          </cell>
          <cell r="K434">
            <v>242</v>
          </cell>
          <cell r="L434">
            <v>112</v>
          </cell>
          <cell r="M434">
            <v>68</v>
          </cell>
          <cell r="N434">
            <v>49</v>
          </cell>
          <cell r="O434">
            <v>58</v>
          </cell>
          <cell r="P434">
            <v>184</v>
          </cell>
          <cell r="Q434">
            <v>111</v>
          </cell>
        </row>
        <row r="437">
          <cell r="F437">
            <v>271</v>
          </cell>
          <cell r="G437">
            <v>26</v>
          </cell>
          <cell r="H437">
            <v>19</v>
          </cell>
          <cell r="I437">
            <v>65</v>
          </cell>
          <cell r="J437">
            <v>78</v>
          </cell>
          <cell r="K437">
            <v>29</v>
          </cell>
          <cell r="L437">
            <v>8</v>
          </cell>
          <cell r="M437">
            <v>5</v>
          </cell>
          <cell r="P437">
            <v>8</v>
          </cell>
          <cell r="Q437">
            <v>7</v>
          </cell>
        </row>
        <row r="440">
          <cell r="F440">
            <v>191</v>
          </cell>
          <cell r="G440">
            <v>21</v>
          </cell>
          <cell r="H440">
            <v>15</v>
          </cell>
          <cell r="I440">
            <v>33</v>
          </cell>
          <cell r="J440">
            <v>40</v>
          </cell>
          <cell r="K440">
            <v>28</v>
          </cell>
          <cell r="L440">
            <v>2</v>
          </cell>
          <cell r="M440">
            <v>2</v>
          </cell>
          <cell r="N440">
            <v>1</v>
          </cell>
          <cell r="P440">
            <v>17</v>
          </cell>
          <cell r="Q440">
            <v>10</v>
          </cell>
        </row>
        <row r="443">
          <cell r="F443">
            <v>179</v>
          </cell>
          <cell r="G443">
            <v>18</v>
          </cell>
          <cell r="H443">
            <v>11</v>
          </cell>
          <cell r="I443">
            <v>25</v>
          </cell>
          <cell r="J443">
            <v>62</v>
          </cell>
          <cell r="K443">
            <v>14</v>
          </cell>
          <cell r="L443">
            <v>3</v>
          </cell>
          <cell r="M443">
            <v>11</v>
          </cell>
          <cell r="O443">
            <v>5</v>
          </cell>
          <cell r="P443">
            <v>6</v>
          </cell>
          <cell r="Q443">
            <v>5</v>
          </cell>
        </row>
        <row r="452">
          <cell r="F452">
            <v>153</v>
          </cell>
          <cell r="G452">
            <v>43</v>
          </cell>
          <cell r="H452">
            <v>17</v>
          </cell>
          <cell r="I452">
            <v>16</v>
          </cell>
          <cell r="J452">
            <v>25</v>
          </cell>
          <cell r="K452">
            <v>13</v>
          </cell>
          <cell r="L452">
            <v>15</v>
          </cell>
          <cell r="O452">
            <v>2</v>
          </cell>
          <cell r="P452">
            <v>4</v>
          </cell>
          <cell r="Q452">
            <v>1</v>
          </cell>
        </row>
        <row r="455">
          <cell r="F455">
            <v>199</v>
          </cell>
          <cell r="G455">
            <v>78</v>
          </cell>
          <cell r="H455">
            <v>17</v>
          </cell>
          <cell r="I455">
            <v>18</v>
          </cell>
          <cell r="J455">
            <v>25</v>
          </cell>
          <cell r="K455">
            <v>18</v>
          </cell>
          <cell r="L455">
            <v>14</v>
          </cell>
          <cell r="M455">
            <v>5</v>
          </cell>
          <cell r="N455">
            <v>1</v>
          </cell>
          <cell r="P455">
            <v>2</v>
          </cell>
          <cell r="Q455">
            <v>1</v>
          </cell>
        </row>
        <row r="458">
          <cell r="F458">
            <v>200</v>
          </cell>
          <cell r="G458">
            <v>41</v>
          </cell>
          <cell r="H458">
            <v>22</v>
          </cell>
          <cell r="I458">
            <v>30</v>
          </cell>
          <cell r="J458">
            <v>37</v>
          </cell>
          <cell r="K458">
            <v>16</v>
          </cell>
          <cell r="L458">
            <v>4</v>
          </cell>
          <cell r="M458">
            <v>5</v>
          </cell>
          <cell r="O458">
            <v>3</v>
          </cell>
          <cell r="P458">
            <v>4</v>
          </cell>
          <cell r="Q458">
            <v>11</v>
          </cell>
        </row>
        <row r="461">
          <cell r="F461">
            <v>2358</v>
          </cell>
          <cell r="G461">
            <v>104</v>
          </cell>
          <cell r="H461">
            <v>216</v>
          </cell>
          <cell r="I461">
            <v>365</v>
          </cell>
          <cell r="J461">
            <v>727</v>
          </cell>
          <cell r="K461">
            <v>247</v>
          </cell>
          <cell r="L461">
            <v>64</v>
          </cell>
          <cell r="M461">
            <v>55</v>
          </cell>
          <cell r="N461">
            <v>19</v>
          </cell>
          <cell r="O461">
            <v>33</v>
          </cell>
          <cell r="P461">
            <v>110</v>
          </cell>
          <cell r="Q461">
            <v>140</v>
          </cell>
        </row>
        <row r="462">
          <cell r="F462">
            <v>99.2</v>
          </cell>
          <cell r="G462">
            <v>77.599999999999994</v>
          </cell>
          <cell r="H462">
            <v>101.4</v>
          </cell>
          <cell r="I462">
            <v>100</v>
          </cell>
          <cell r="J462">
            <v>97.8</v>
          </cell>
          <cell r="K462">
            <v>100.4</v>
          </cell>
          <cell r="L462">
            <v>98.5</v>
          </cell>
          <cell r="M462">
            <v>98.2</v>
          </cell>
          <cell r="N462">
            <v>100</v>
          </cell>
          <cell r="O462">
            <v>113.8</v>
          </cell>
          <cell r="P462">
            <v>102.8</v>
          </cell>
          <cell r="Q462">
            <v>102.9</v>
          </cell>
        </row>
        <row r="464">
          <cell r="F464">
            <v>1435</v>
          </cell>
          <cell r="G464">
            <v>11</v>
          </cell>
          <cell r="H464">
            <v>127</v>
          </cell>
          <cell r="I464">
            <v>170</v>
          </cell>
          <cell r="J464">
            <v>470</v>
          </cell>
          <cell r="K464">
            <v>157</v>
          </cell>
          <cell r="L464">
            <v>43</v>
          </cell>
          <cell r="M464">
            <v>36</v>
          </cell>
          <cell r="N464">
            <v>17</v>
          </cell>
          <cell r="O464">
            <v>24</v>
          </cell>
          <cell r="P464">
            <v>76</v>
          </cell>
          <cell r="Q464">
            <v>105</v>
          </cell>
        </row>
        <row r="467">
          <cell r="F467">
            <v>198</v>
          </cell>
          <cell r="G467">
            <v>22</v>
          </cell>
          <cell r="H467">
            <v>22</v>
          </cell>
          <cell r="I467">
            <v>44</v>
          </cell>
          <cell r="J467">
            <v>45</v>
          </cell>
          <cell r="K467">
            <v>26</v>
          </cell>
          <cell r="L467">
            <v>5</v>
          </cell>
          <cell r="M467">
            <v>6</v>
          </cell>
          <cell r="O467">
            <v>3</v>
          </cell>
          <cell r="P467">
            <v>8</v>
          </cell>
          <cell r="Q467">
            <v>5</v>
          </cell>
        </row>
        <row r="470">
          <cell r="F470">
            <v>114</v>
          </cell>
          <cell r="G470">
            <v>19</v>
          </cell>
          <cell r="H470">
            <v>7</v>
          </cell>
          <cell r="I470">
            <v>33</v>
          </cell>
          <cell r="J470">
            <v>30</v>
          </cell>
          <cell r="K470">
            <v>6</v>
          </cell>
          <cell r="L470">
            <v>2</v>
          </cell>
          <cell r="M470">
            <v>3</v>
          </cell>
          <cell r="O470">
            <v>1</v>
          </cell>
          <cell r="P470">
            <v>2</v>
          </cell>
          <cell r="Q470">
            <v>4</v>
          </cell>
        </row>
        <row r="473">
          <cell r="F473">
            <v>251</v>
          </cell>
          <cell r="G473">
            <v>26</v>
          </cell>
          <cell r="H473">
            <v>23</v>
          </cell>
          <cell r="I473">
            <v>47</v>
          </cell>
          <cell r="J473">
            <v>68</v>
          </cell>
          <cell r="K473">
            <v>23</v>
          </cell>
          <cell r="L473">
            <v>11</v>
          </cell>
          <cell r="M473">
            <v>5</v>
          </cell>
          <cell r="N473">
            <v>1</v>
          </cell>
          <cell r="O473">
            <v>2</v>
          </cell>
          <cell r="P473">
            <v>10</v>
          </cell>
          <cell r="Q473">
            <v>11</v>
          </cell>
        </row>
        <row r="476">
          <cell r="Q476">
            <v>1</v>
          </cell>
        </row>
        <row r="482">
          <cell r="F482">
            <v>270</v>
          </cell>
          <cell r="G482">
            <v>18</v>
          </cell>
          <cell r="H482">
            <v>25</v>
          </cell>
          <cell r="I482">
            <v>47</v>
          </cell>
          <cell r="J482">
            <v>83</v>
          </cell>
          <cell r="K482">
            <v>32</v>
          </cell>
          <cell r="L482">
            <v>3</v>
          </cell>
          <cell r="M482">
            <v>5</v>
          </cell>
          <cell r="N482">
            <v>1</v>
          </cell>
          <cell r="O482">
            <v>0</v>
          </cell>
          <cell r="P482">
            <v>12</v>
          </cell>
          <cell r="Q482">
            <v>14</v>
          </cell>
        </row>
        <row r="494">
          <cell r="F494">
            <v>5085</v>
          </cell>
          <cell r="G494">
            <v>46</v>
          </cell>
          <cell r="H494">
            <v>373</v>
          </cell>
          <cell r="I494">
            <v>631</v>
          </cell>
          <cell r="J494">
            <v>1338</v>
          </cell>
          <cell r="K494">
            <v>600</v>
          </cell>
          <cell r="L494">
            <v>130</v>
          </cell>
          <cell r="M494">
            <v>230</v>
          </cell>
          <cell r="N494">
            <v>56</v>
          </cell>
          <cell r="O494">
            <v>115</v>
          </cell>
          <cell r="P494">
            <v>428</v>
          </cell>
          <cell r="Q494">
            <v>266</v>
          </cell>
        </row>
        <row r="495">
          <cell r="F495">
            <v>100.2</v>
          </cell>
          <cell r="G495">
            <v>107</v>
          </cell>
          <cell r="H495">
            <v>101.1</v>
          </cell>
          <cell r="I495">
            <v>105.3</v>
          </cell>
          <cell r="J495">
            <v>97</v>
          </cell>
          <cell r="K495">
            <v>104.5</v>
          </cell>
          <cell r="L495">
            <v>97</v>
          </cell>
          <cell r="M495">
            <v>99.6</v>
          </cell>
          <cell r="N495">
            <v>112</v>
          </cell>
          <cell r="O495">
            <v>102.7</v>
          </cell>
          <cell r="P495">
            <v>100</v>
          </cell>
          <cell r="Q495">
            <v>99.6</v>
          </cell>
        </row>
        <row r="499">
          <cell r="F499">
            <v>1844</v>
          </cell>
          <cell r="G499">
            <v>109</v>
          </cell>
          <cell r="H499">
            <v>152</v>
          </cell>
          <cell r="I499">
            <v>426</v>
          </cell>
          <cell r="J499">
            <v>477</v>
          </cell>
          <cell r="K499">
            <v>149</v>
          </cell>
          <cell r="L499">
            <v>48</v>
          </cell>
          <cell r="M499">
            <v>66</v>
          </cell>
          <cell r="N499">
            <v>6</v>
          </cell>
          <cell r="O499">
            <v>24</v>
          </cell>
          <cell r="P499">
            <v>84</v>
          </cell>
          <cell r="Q499">
            <v>86</v>
          </cell>
        </row>
        <row r="500">
          <cell r="F500">
            <v>1899</v>
          </cell>
          <cell r="G500">
            <v>105</v>
          </cell>
          <cell r="H500">
            <v>165</v>
          </cell>
          <cell r="I500">
            <v>460</v>
          </cell>
          <cell r="J500">
            <v>468</v>
          </cell>
          <cell r="K500">
            <v>151</v>
          </cell>
          <cell r="L500">
            <v>48</v>
          </cell>
          <cell r="M500">
            <v>72</v>
          </cell>
          <cell r="N500">
            <v>9</v>
          </cell>
          <cell r="O500">
            <v>20</v>
          </cell>
          <cell r="P500">
            <v>92</v>
          </cell>
          <cell r="Q500">
            <v>87</v>
          </cell>
        </row>
        <row r="501">
          <cell r="F501">
            <v>103</v>
          </cell>
          <cell r="G501">
            <v>96.3</v>
          </cell>
          <cell r="H501">
            <v>108.6</v>
          </cell>
          <cell r="I501">
            <v>108</v>
          </cell>
          <cell r="J501">
            <v>98.1</v>
          </cell>
          <cell r="K501">
            <v>101.3</v>
          </cell>
          <cell r="L501">
            <v>100</v>
          </cell>
          <cell r="M501">
            <v>109.1</v>
          </cell>
          <cell r="N501">
            <v>150</v>
          </cell>
          <cell r="O501">
            <v>83.3</v>
          </cell>
          <cell r="P501">
            <v>109.5</v>
          </cell>
          <cell r="Q501">
            <v>101.2</v>
          </cell>
        </row>
        <row r="503">
          <cell r="F503">
            <v>181</v>
          </cell>
          <cell r="G503">
            <v>11</v>
          </cell>
          <cell r="H503">
            <v>12</v>
          </cell>
          <cell r="I503">
            <v>45</v>
          </cell>
          <cell r="J503">
            <v>44</v>
          </cell>
          <cell r="K503">
            <v>17</v>
          </cell>
          <cell r="L503">
            <v>14</v>
          </cell>
          <cell r="M503">
            <v>7</v>
          </cell>
          <cell r="N503">
            <v>2</v>
          </cell>
          <cell r="O503">
            <v>1</v>
          </cell>
          <cell r="P503">
            <v>2</v>
          </cell>
          <cell r="Q503">
            <v>5</v>
          </cell>
        </row>
        <row r="512">
          <cell r="F512">
            <v>101</v>
          </cell>
          <cell r="G512">
            <v>7</v>
          </cell>
          <cell r="H512">
            <v>15</v>
          </cell>
          <cell r="I512">
            <v>30</v>
          </cell>
          <cell r="J512">
            <v>20</v>
          </cell>
          <cell r="K512">
            <v>7</v>
          </cell>
          <cell r="L512">
            <v>3</v>
          </cell>
          <cell r="M512">
            <v>6</v>
          </cell>
          <cell r="P512">
            <v>1</v>
          </cell>
          <cell r="Q512">
            <v>2</v>
          </cell>
        </row>
        <row r="515">
          <cell r="F515">
            <v>148</v>
          </cell>
          <cell r="G515">
            <v>14</v>
          </cell>
          <cell r="H515">
            <v>8</v>
          </cell>
          <cell r="I515">
            <v>53</v>
          </cell>
          <cell r="J515">
            <v>32</v>
          </cell>
          <cell r="K515">
            <v>7</v>
          </cell>
          <cell r="L515">
            <v>3</v>
          </cell>
          <cell r="M515">
            <v>6</v>
          </cell>
          <cell r="N515">
            <v>1</v>
          </cell>
          <cell r="O515">
            <v>2</v>
          </cell>
          <cell r="P515">
            <v>3</v>
          </cell>
          <cell r="Q515">
            <v>5</v>
          </cell>
        </row>
        <row r="518">
          <cell r="F518">
            <v>257</v>
          </cell>
          <cell r="G518">
            <v>16</v>
          </cell>
          <cell r="H518">
            <v>26</v>
          </cell>
          <cell r="I518">
            <v>73</v>
          </cell>
          <cell r="J518">
            <v>65</v>
          </cell>
          <cell r="K518">
            <v>15</v>
          </cell>
          <cell r="L518">
            <v>2</v>
          </cell>
          <cell r="M518">
            <v>8</v>
          </cell>
          <cell r="O518">
            <v>3</v>
          </cell>
          <cell r="P518">
            <v>9</v>
          </cell>
          <cell r="Q518">
            <v>12</v>
          </cell>
        </row>
        <row r="527">
          <cell r="F527">
            <v>190</v>
          </cell>
          <cell r="G527">
            <v>18</v>
          </cell>
          <cell r="H527">
            <v>15</v>
          </cell>
          <cell r="I527">
            <v>56</v>
          </cell>
          <cell r="J527">
            <v>40</v>
          </cell>
          <cell r="K527">
            <v>15</v>
          </cell>
          <cell r="L527">
            <v>2</v>
          </cell>
          <cell r="M527">
            <v>3</v>
          </cell>
          <cell r="N527">
            <v>2</v>
          </cell>
          <cell r="P527">
            <v>8</v>
          </cell>
          <cell r="Q527">
            <v>12</v>
          </cell>
        </row>
        <row r="530">
          <cell r="F530">
            <v>900</v>
          </cell>
          <cell r="G530">
            <v>31</v>
          </cell>
          <cell r="H530">
            <v>74</v>
          </cell>
          <cell r="I530">
            <v>163</v>
          </cell>
          <cell r="J530">
            <v>243</v>
          </cell>
          <cell r="K530">
            <v>85</v>
          </cell>
          <cell r="L530">
            <v>22</v>
          </cell>
          <cell r="M530">
            <v>39</v>
          </cell>
          <cell r="N530">
            <v>4</v>
          </cell>
          <cell r="O530">
            <v>12</v>
          </cell>
          <cell r="P530">
            <v>66</v>
          </cell>
          <cell r="Q530">
            <v>48</v>
          </cell>
        </row>
        <row r="539">
          <cell r="F539">
            <v>122</v>
          </cell>
          <cell r="G539">
            <v>8</v>
          </cell>
          <cell r="H539">
            <v>15</v>
          </cell>
          <cell r="I539">
            <v>40</v>
          </cell>
          <cell r="J539">
            <v>24</v>
          </cell>
          <cell r="K539">
            <v>5</v>
          </cell>
          <cell r="L539">
            <v>2</v>
          </cell>
          <cell r="M539">
            <v>3</v>
          </cell>
          <cell r="O539">
            <v>2</v>
          </cell>
          <cell r="P539">
            <v>3</v>
          </cell>
          <cell r="Q539">
            <v>3</v>
          </cell>
        </row>
        <row r="542">
          <cell r="F542">
            <v>986</v>
          </cell>
          <cell r="G542">
            <v>91</v>
          </cell>
          <cell r="H542">
            <v>65</v>
          </cell>
          <cell r="I542">
            <v>155</v>
          </cell>
          <cell r="J542">
            <v>239</v>
          </cell>
          <cell r="K542">
            <v>89</v>
          </cell>
          <cell r="L542">
            <v>49</v>
          </cell>
          <cell r="M542">
            <v>43</v>
          </cell>
          <cell r="N542">
            <v>7</v>
          </cell>
          <cell r="O542">
            <v>12</v>
          </cell>
          <cell r="P542">
            <v>62</v>
          </cell>
          <cell r="Q542">
            <v>50</v>
          </cell>
        </row>
        <row r="543">
          <cell r="F543">
            <v>103.7</v>
          </cell>
          <cell r="G543">
            <v>95.8</v>
          </cell>
          <cell r="H543">
            <v>100</v>
          </cell>
          <cell r="I543">
            <v>105.4</v>
          </cell>
          <cell r="J543">
            <v>100</v>
          </cell>
          <cell r="K543">
            <v>115.6</v>
          </cell>
          <cell r="L543">
            <v>102.1</v>
          </cell>
          <cell r="M543">
            <v>93.5</v>
          </cell>
          <cell r="N543">
            <v>100</v>
          </cell>
          <cell r="O543">
            <v>120</v>
          </cell>
          <cell r="P543">
            <v>101.6</v>
          </cell>
          <cell r="Q543">
            <v>106.4</v>
          </cell>
        </row>
        <row r="545">
          <cell r="F545">
            <v>339</v>
          </cell>
          <cell r="G545">
            <v>9</v>
          </cell>
          <cell r="H545">
            <v>14</v>
          </cell>
          <cell r="I545">
            <v>43</v>
          </cell>
          <cell r="J545">
            <v>91</v>
          </cell>
          <cell r="K545">
            <v>34</v>
          </cell>
          <cell r="L545">
            <v>11</v>
          </cell>
          <cell r="M545">
            <v>24</v>
          </cell>
          <cell r="N545">
            <v>3</v>
          </cell>
          <cell r="O545">
            <v>6</v>
          </cell>
          <cell r="P545">
            <v>31</v>
          </cell>
          <cell r="Q545">
            <v>26</v>
          </cell>
        </row>
        <row r="548">
          <cell r="F548">
            <v>127</v>
          </cell>
          <cell r="G548">
            <v>36</v>
          </cell>
          <cell r="H548">
            <v>12</v>
          </cell>
          <cell r="I548">
            <v>13</v>
          </cell>
          <cell r="J548">
            <v>17</v>
          </cell>
          <cell r="K548">
            <v>15</v>
          </cell>
          <cell r="L548">
            <v>12</v>
          </cell>
          <cell r="M548">
            <v>2</v>
          </cell>
          <cell r="O548">
            <v>1</v>
          </cell>
          <cell r="P548">
            <v>3</v>
          </cell>
          <cell r="Q548">
            <v>3</v>
          </cell>
        </row>
        <row r="551">
          <cell r="F551">
            <v>171</v>
          </cell>
          <cell r="G551">
            <v>11</v>
          </cell>
          <cell r="H551">
            <v>15</v>
          </cell>
          <cell r="I551">
            <v>45</v>
          </cell>
          <cell r="J551">
            <v>37</v>
          </cell>
          <cell r="K551">
            <v>8</v>
          </cell>
          <cell r="L551">
            <v>7</v>
          </cell>
          <cell r="M551">
            <v>5</v>
          </cell>
          <cell r="N551">
            <v>2</v>
          </cell>
          <cell r="O551">
            <v>2</v>
          </cell>
          <cell r="P551">
            <v>12</v>
          </cell>
          <cell r="Q551">
            <v>8</v>
          </cell>
        </row>
        <row r="554">
          <cell r="F554">
            <v>174</v>
          </cell>
          <cell r="G554">
            <v>13</v>
          </cell>
          <cell r="H554">
            <v>14</v>
          </cell>
          <cell r="I554">
            <v>32</v>
          </cell>
          <cell r="J554">
            <v>54</v>
          </cell>
          <cell r="K554">
            <v>16</v>
          </cell>
          <cell r="L554">
            <v>7</v>
          </cell>
          <cell r="M554">
            <v>6</v>
          </cell>
          <cell r="O554">
            <v>1</v>
          </cell>
          <cell r="P554">
            <v>4</v>
          </cell>
          <cell r="Q554">
            <v>6</v>
          </cell>
        </row>
        <row r="557">
          <cell r="F557">
            <v>175</v>
          </cell>
          <cell r="G557">
            <v>22</v>
          </cell>
          <cell r="H557">
            <v>10</v>
          </cell>
          <cell r="I557">
            <v>22</v>
          </cell>
          <cell r="J557">
            <v>40</v>
          </cell>
          <cell r="K557">
            <v>16</v>
          </cell>
          <cell r="L557">
            <v>12</v>
          </cell>
          <cell r="M557">
            <v>6</v>
          </cell>
          <cell r="N557">
            <v>2</v>
          </cell>
          <cell r="O557">
            <v>2</v>
          </cell>
          <cell r="P557">
            <v>12</v>
          </cell>
          <cell r="Q557">
            <v>7</v>
          </cell>
        </row>
        <row r="560">
          <cell r="F560">
            <v>1582</v>
          </cell>
          <cell r="G560">
            <v>94</v>
          </cell>
          <cell r="H560">
            <v>153</v>
          </cell>
          <cell r="I560">
            <v>279</v>
          </cell>
          <cell r="J560">
            <v>389</v>
          </cell>
          <cell r="K560">
            <v>136</v>
          </cell>
          <cell r="L560">
            <v>62</v>
          </cell>
          <cell r="M560">
            <v>55</v>
          </cell>
          <cell r="N560">
            <v>7</v>
          </cell>
          <cell r="O560">
            <v>24</v>
          </cell>
          <cell r="P560">
            <v>98</v>
          </cell>
          <cell r="Q560">
            <v>55</v>
          </cell>
        </row>
        <row r="561">
          <cell r="F561">
            <v>102.3</v>
          </cell>
          <cell r="G561">
            <v>88.7</v>
          </cell>
          <cell r="H561">
            <v>101.3</v>
          </cell>
          <cell r="I561">
            <v>100.4</v>
          </cell>
          <cell r="J561">
            <v>99.2</v>
          </cell>
          <cell r="K561">
            <v>108.8</v>
          </cell>
          <cell r="L561">
            <v>108.8</v>
          </cell>
          <cell r="M561">
            <v>100</v>
          </cell>
          <cell r="N561">
            <v>100</v>
          </cell>
          <cell r="O561">
            <v>104.3</v>
          </cell>
          <cell r="P561">
            <v>103.2</v>
          </cell>
          <cell r="Q561">
            <v>119.6</v>
          </cell>
        </row>
        <row r="563">
          <cell r="F563">
            <v>111</v>
          </cell>
          <cell r="G563">
            <v>4</v>
          </cell>
          <cell r="H563">
            <v>10</v>
          </cell>
          <cell r="I563">
            <v>21</v>
          </cell>
          <cell r="J563">
            <v>29</v>
          </cell>
          <cell r="K563">
            <v>9</v>
          </cell>
          <cell r="L563">
            <v>2</v>
          </cell>
          <cell r="M563">
            <v>2</v>
          </cell>
          <cell r="O563">
            <v>1</v>
          </cell>
          <cell r="P563">
            <v>11</v>
          </cell>
          <cell r="Q563">
            <v>2</v>
          </cell>
        </row>
        <row r="566">
          <cell r="F566">
            <v>142</v>
          </cell>
          <cell r="G566">
            <v>6</v>
          </cell>
          <cell r="H566">
            <v>12</v>
          </cell>
          <cell r="I566">
            <v>33</v>
          </cell>
          <cell r="J566">
            <v>39</v>
          </cell>
          <cell r="K566">
            <v>13</v>
          </cell>
          <cell r="L566">
            <v>2</v>
          </cell>
          <cell r="M566">
            <v>4</v>
          </cell>
          <cell r="N566">
            <v>1</v>
          </cell>
          <cell r="O566">
            <v>7</v>
          </cell>
          <cell r="P566">
            <v>4</v>
          </cell>
          <cell r="Q566">
            <v>4</v>
          </cell>
        </row>
        <row r="569">
          <cell r="F569">
            <v>135</v>
          </cell>
          <cell r="G569">
            <v>5</v>
          </cell>
          <cell r="H569">
            <v>13</v>
          </cell>
          <cell r="I569">
            <v>28</v>
          </cell>
          <cell r="J569">
            <v>32</v>
          </cell>
          <cell r="K569">
            <v>11</v>
          </cell>
          <cell r="L569">
            <v>8</v>
          </cell>
          <cell r="M569">
            <v>8</v>
          </cell>
          <cell r="O569">
            <v>3</v>
          </cell>
          <cell r="P569">
            <v>2</v>
          </cell>
          <cell r="Q569">
            <v>6</v>
          </cell>
        </row>
        <row r="572">
          <cell r="F572">
            <v>96</v>
          </cell>
          <cell r="G572">
            <v>6</v>
          </cell>
          <cell r="H572">
            <v>8</v>
          </cell>
          <cell r="I572">
            <v>18</v>
          </cell>
          <cell r="J572">
            <v>27</v>
          </cell>
          <cell r="K572">
            <v>7</v>
          </cell>
          <cell r="L572">
            <v>2</v>
          </cell>
          <cell r="M572">
            <v>2</v>
          </cell>
          <cell r="N572">
            <v>2</v>
          </cell>
          <cell r="P572">
            <v>2</v>
          </cell>
          <cell r="Q572">
            <v>5</v>
          </cell>
        </row>
        <row r="575">
          <cell r="F575">
            <v>252</v>
          </cell>
          <cell r="G575">
            <v>34</v>
          </cell>
          <cell r="H575">
            <v>30</v>
          </cell>
          <cell r="I575">
            <v>49</v>
          </cell>
          <cell r="J575">
            <v>54</v>
          </cell>
          <cell r="K575">
            <v>19</v>
          </cell>
          <cell r="L575">
            <v>7</v>
          </cell>
          <cell r="M575">
            <v>6</v>
          </cell>
          <cell r="O575">
            <v>4</v>
          </cell>
          <cell r="P575">
            <v>15</v>
          </cell>
          <cell r="Q575">
            <v>12</v>
          </cell>
        </row>
        <row r="578">
          <cell r="F578">
            <v>71</v>
          </cell>
          <cell r="G578">
            <v>4</v>
          </cell>
          <cell r="H578">
            <v>8</v>
          </cell>
          <cell r="I578">
            <v>8</v>
          </cell>
          <cell r="J578">
            <v>20</v>
          </cell>
          <cell r="K578">
            <v>6</v>
          </cell>
          <cell r="M578">
            <v>4</v>
          </cell>
          <cell r="O578">
            <v>1</v>
          </cell>
          <cell r="P578">
            <v>4</v>
          </cell>
          <cell r="Q578">
            <v>4</v>
          </cell>
        </row>
        <row r="581">
          <cell r="F581">
            <v>539</v>
          </cell>
          <cell r="G581">
            <v>16</v>
          </cell>
          <cell r="H581">
            <v>55</v>
          </cell>
          <cell r="I581">
            <v>78</v>
          </cell>
          <cell r="J581">
            <v>127</v>
          </cell>
          <cell r="K581">
            <v>56</v>
          </cell>
          <cell r="L581">
            <v>24</v>
          </cell>
          <cell r="M581">
            <v>18</v>
          </cell>
          <cell r="N581">
            <v>2</v>
          </cell>
          <cell r="O581">
            <v>6</v>
          </cell>
          <cell r="P581">
            <v>47</v>
          </cell>
          <cell r="Q581">
            <v>18</v>
          </cell>
        </row>
        <row r="584">
          <cell r="F584">
            <v>140</v>
          </cell>
          <cell r="G584">
            <v>9</v>
          </cell>
          <cell r="H584">
            <v>8</v>
          </cell>
          <cell r="I584">
            <v>29</v>
          </cell>
          <cell r="J584">
            <v>34</v>
          </cell>
          <cell r="K584">
            <v>12</v>
          </cell>
          <cell r="L584">
            <v>8</v>
          </cell>
          <cell r="M584">
            <v>8</v>
          </cell>
          <cell r="N584">
            <v>1</v>
          </cell>
          <cell r="O584">
            <v>2</v>
          </cell>
          <cell r="P584">
            <v>8</v>
          </cell>
          <cell r="Q584">
            <v>2</v>
          </cell>
        </row>
        <row r="587">
          <cell r="F587">
            <v>96</v>
          </cell>
          <cell r="G587">
            <v>10</v>
          </cell>
          <cell r="H587">
            <v>9</v>
          </cell>
          <cell r="I587">
            <v>15</v>
          </cell>
          <cell r="J587">
            <v>27</v>
          </cell>
          <cell r="K587">
            <v>3</v>
          </cell>
          <cell r="L587">
            <v>9</v>
          </cell>
          <cell r="M587">
            <v>3</v>
          </cell>
          <cell r="N587">
            <v>1</v>
          </cell>
          <cell r="P587">
            <v>5</v>
          </cell>
          <cell r="Q587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04"/>
    </sheetNames>
    <sheetDataSet>
      <sheetData sheetId="0">
        <row r="16">
          <cell r="D16">
            <v>8565</v>
          </cell>
          <cell r="E16">
            <v>803</v>
          </cell>
          <cell r="F16">
            <v>629</v>
          </cell>
          <cell r="G16">
            <v>4</v>
          </cell>
          <cell r="H16">
            <v>528</v>
          </cell>
          <cell r="I16">
            <v>164</v>
          </cell>
          <cell r="J16">
            <v>2</v>
          </cell>
          <cell r="K16">
            <v>7388</v>
          </cell>
        </row>
        <row r="17">
          <cell r="D17">
            <v>105.8</v>
          </cell>
          <cell r="E17">
            <v>93.6</v>
          </cell>
          <cell r="F17">
            <v>89.7</v>
          </cell>
          <cell r="G17">
            <v>133.30000000000001</v>
          </cell>
          <cell r="H17">
            <v>90.9</v>
          </cell>
          <cell r="I17">
            <v>106.5</v>
          </cell>
          <cell r="J17">
            <v>33.299999999999997</v>
          </cell>
          <cell r="K17">
            <v>107.2</v>
          </cell>
        </row>
        <row r="22">
          <cell r="D22">
            <v>120</v>
          </cell>
          <cell r="E22">
            <v>13</v>
          </cell>
          <cell r="F22">
            <v>11</v>
          </cell>
          <cell r="H22">
            <v>9</v>
          </cell>
          <cell r="I22">
            <v>2</v>
          </cell>
          <cell r="K22">
            <v>107</v>
          </cell>
        </row>
        <row r="23">
          <cell r="D23">
            <v>87.6</v>
          </cell>
          <cell r="E23">
            <v>92.9</v>
          </cell>
          <cell r="F23">
            <v>91.7</v>
          </cell>
          <cell r="H23">
            <v>150</v>
          </cell>
          <cell r="I23">
            <v>100</v>
          </cell>
          <cell r="K23">
            <v>88.4</v>
          </cell>
        </row>
        <row r="25">
          <cell r="D25">
            <v>3</v>
          </cell>
          <cell r="E25">
            <v>3</v>
          </cell>
          <cell r="F25">
            <v>3</v>
          </cell>
          <cell r="H25">
            <v>2</v>
          </cell>
        </row>
        <row r="26">
          <cell r="D26">
            <v>42.9</v>
          </cell>
          <cell r="E26">
            <v>150</v>
          </cell>
          <cell r="F26">
            <v>150</v>
          </cell>
          <cell r="H26">
            <v>100</v>
          </cell>
        </row>
        <row r="28">
          <cell r="D28">
            <v>620</v>
          </cell>
          <cell r="E28">
            <v>78</v>
          </cell>
          <cell r="F28">
            <v>65</v>
          </cell>
          <cell r="H28">
            <v>52</v>
          </cell>
          <cell r="I28">
            <v>13</v>
          </cell>
          <cell r="J28">
            <v>1</v>
          </cell>
          <cell r="K28">
            <v>541</v>
          </cell>
        </row>
        <row r="29">
          <cell r="D29">
            <v>117</v>
          </cell>
          <cell r="E29">
            <v>88.6</v>
          </cell>
          <cell r="F29">
            <v>86.7</v>
          </cell>
          <cell r="H29">
            <v>78.8</v>
          </cell>
          <cell r="I29">
            <v>100</v>
          </cell>
          <cell r="K29">
            <v>122.4</v>
          </cell>
        </row>
        <row r="31">
          <cell r="D31">
            <v>36</v>
          </cell>
          <cell r="E31">
            <v>29</v>
          </cell>
          <cell r="F31">
            <v>28</v>
          </cell>
          <cell r="G31">
            <v>1</v>
          </cell>
          <cell r="H31">
            <v>26</v>
          </cell>
          <cell r="I31">
            <v>1</v>
          </cell>
          <cell r="K31">
            <v>7</v>
          </cell>
        </row>
        <row r="32">
          <cell r="D32">
            <v>75</v>
          </cell>
          <cell r="E32">
            <v>76.3</v>
          </cell>
          <cell r="F32">
            <v>77.8</v>
          </cell>
          <cell r="H32">
            <v>74.3</v>
          </cell>
          <cell r="I32">
            <v>50</v>
          </cell>
          <cell r="K32">
            <v>70</v>
          </cell>
        </row>
        <row r="34">
          <cell r="D34">
            <v>49</v>
          </cell>
          <cell r="E34">
            <v>6</v>
          </cell>
          <cell r="F34">
            <v>6</v>
          </cell>
          <cell r="H34">
            <v>6</v>
          </cell>
          <cell r="K34">
            <v>43</v>
          </cell>
        </row>
        <row r="35">
          <cell r="D35">
            <v>96.1</v>
          </cell>
          <cell r="E35">
            <v>120</v>
          </cell>
          <cell r="F35">
            <v>120</v>
          </cell>
          <cell r="H35">
            <v>150</v>
          </cell>
          <cell r="K35">
            <v>95.6</v>
          </cell>
        </row>
        <row r="37">
          <cell r="D37">
            <v>1814</v>
          </cell>
          <cell r="E37">
            <v>106</v>
          </cell>
          <cell r="F37">
            <v>90</v>
          </cell>
          <cell r="G37">
            <v>2</v>
          </cell>
          <cell r="H37">
            <v>70</v>
          </cell>
          <cell r="I37">
            <v>16</v>
          </cell>
          <cell r="K37">
            <v>1708</v>
          </cell>
        </row>
        <row r="38">
          <cell r="D38">
            <v>112.6</v>
          </cell>
          <cell r="E38">
            <v>126.2</v>
          </cell>
          <cell r="F38">
            <v>128.6</v>
          </cell>
          <cell r="H38">
            <v>132.1</v>
          </cell>
          <cell r="I38">
            <v>114.3</v>
          </cell>
          <cell r="K38">
            <v>111.9</v>
          </cell>
        </row>
        <row r="40">
          <cell r="D40">
            <v>1589</v>
          </cell>
          <cell r="E40">
            <v>189</v>
          </cell>
          <cell r="F40">
            <v>136</v>
          </cell>
          <cell r="H40">
            <v>116</v>
          </cell>
          <cell r="I40">
            <v>53</v>
          </cell>
          <cell r="J40">
            <v>1</v>
          </cell>
          <cell r="K40">
            <v>1399</v>
          </cell>
        </row>
        <row r="41">
          <cell r="D41">
            <v>94</v>
          </cell>
          <cell r="E41">
            <v>82.9</v>
          </cell>
          <cell r="F41">
            <v>81.900000000000006</v>
          </cell>
          <cell r="H41">
            <v>85.3</v>
          </cell>
          <cell r="I41">
            <v>85.5</v>
          </cell>
          <cell r="J41">
            <v>33.299999999999997</v>
          </cell>
          <cell r="K41">
            <v>96</v>
          </cell>
        </row>
        <row r="43">
          <cell r="D43">
            <v>628</v>
          </cell>
          <cell r="E43">
            <v>44</v>
          </cell>
          <cell r="F43">
            <v>36</v>
          </cell>
          <cell r="H43">
            <v>32</v>
          </cell>
          <cell r="I43">
            <v>8</v>
          </cell>
          <cell r="K43">
            <v>584</v>
          </cell>
        </row>
        <row r="44">
          <cell r="D44">
            <v>117.4</v>
          </cell>
          <cell r="E44">
            <v>97.8</v>
          </cell>
          <cell r="F44">
            <v>90</v>
          </cell>
          <cell r="H44">
            <v>103.2</v>
          </cell>
          <cell r="I44">
            <v>160</v>
          </cell>
          <cell r="K44">
            <v>119.2</v>
          </cell>
        </row>
        <row r="46">
          <cell r="D46">
            <v>277</v>
          </cell>
          <cell r="E46">
            <v>41</v>
          </cell>
          <cell r="F46">
            <v>26</v>
          </cell>
          <cell r="H46">
            <v>18</v>
          </cell>
          <cell r="I46">
            <v>15</v>
          </cell>
          <cell r="K46">
            <v>236</v>
          </cell>
        </row>
        <row r="47">
          <cell r="D47">
            <v>127.6</v>
          </cell>
          <cell r="E47">
            <v>146.4</v>
          </cell>
          <cell r="F47">
            <v>130</v>
          </cell>
          <cell r="H47">
            <v>120</v>
          </cell>
          <cell r="I47">
            <v>187.5</v>
          </cell>
          <cell r="K47">
            <v>124.9</v>
          </cell>
        </row>
        <row r="49">
          <cell r="D49">
            <v>419</v>
          </cell>
          <cell r="E49">
            <v>44</v>
          </cell>
          <cell r="F49">
            <v>38</v>
          </cell>
          <cell r="H49">
            <v>38</v>
          </cell>
          <cell r="I49">
            <v>6</v>
          </cell>
          <cell r="K49">
            <v>375</v>
          </cell>
        </row>
        <row r="50">
          <cell r="D50">
            <v>104.2</v>
          </cell>
          <cell r="E50">
            <v>81.5</v>
          </cell>
          <cell r="F50">
            <v>71.7</v>
          </cell>
          <cell r="H50">
            <v>79.2</v>
          </cell>
          <cell r="I50">
            <v>600</v>
          </cell>
          <cell r="K50">
            <v>107.8</v>
          </cell>
        </row>
        <row r="52">
          <cell r="D52">
            <v>218</v>
          </cell>
          <cell r="E52">
            <v>25</v>
          </cell>
          <cell r="F52">
            <v>18</v>
          </cell>
          <cell r="G52">
            <v>1</v>
          </cell>
          <cell r="H52">
            <v>15</v>
          </cell>
          <cell r="I52">
            <v>7</v>
          </cell>
          <cell r="K52">
            <v>192</v>
          </cell>
        </row>
        <row r="53">
          <cell r="D53">
            <v>99.5</v>
          </cell>
          <cell r="E53">
            <v>71.400000000000006</v>
          </cell>
          <cell r="F53">
            <v>62.1</v>
          </cell>
          <cell r="H53">
            <v>53.6</v>
          </cell>
          <cell r="I53">
            <v>116.7</v>
          </cell>
          <cell r="K53">
            <v>104.3</v>
          </cell>
        </row>
        <row r="55">
          <cell r="D55">
            <v>177</v>
          </cell>
          <cell r="E55">
            <v>34</v>
          </cell>
          <cell r="F55">
            <v>20</v>
          </cell>
          <cell r="H55">
            <v>14</v>
          </cell>
          <cell r="I55">
            <v>4</v>
          </cell>
          <cell r="K55">
            <v>96</v>
          </cell>
        </row>
        <row r="56">
          <cell r="D56">
            <v>91.7</v>
          </cell>
          <cell r="E56">
            <v>89.5</v>
          </cell>
          <cell r="F56">
            <v>66.7</v>
          </cell>
          <cell r="H56">
            <v>77.8</v>
          </cell>
          <cell r="I56">
            <v>80</v>
          </cell>
          <cell r="K56">
            <v>112.9</v>
          </cell>
        </row>
        <row r="58">
          <cell r="D58">
            <v>768</v>
          </cell>
          <cell r="E58">
            <v>87</v>
          </cell>
          <cell r="F58">
            <v>76</v>
          </cell>
          <cell r="H58">
            <v>66</v>
          </cell>
          <cell r="I58">
            <v>11</v>
          </cell>
          <cell r="K58">
            <v>681</v>
          </cell>
        </row>
        <row r="59">
          <cell r="D59">
            <v>104.6</v>
          </cell>
          <cell r="E59">
            <v>86.1</v>
          </cell>
          <cell r="F59">
            <v>87.4</v>
          </cell>
          <cell r="H59">
            <v>86.8</v>
          </cell>
          <cell r="I59">
            <v>78.599999999999994</v>
          </cell>
          <cell r="K59">
            <v>108.4</v>
          </cell>
        </row>
        <row r="61">
          <cell r="D61">
            <v>308</v>
          </cell>
          <cell r="E61">
            <v>44</v>
          </cell>
          <cell r="F61">
            <v>35</v>
          </cell>
          <cell r="H61">
            <v>31</v>
          </cell>
          <cell r="I61">
            <v>9</v>
          </cell>
          <cell r="K61">
            <v>263</v>
          </cell>
        </row>
        <row r="62">
          <cell r="D62">
            <v>108.5</v>
          </cell>
          <cell r="E62">
            <v>133.30000000000001</v>
          </cell>
          <cell r="F62">
            <v>116.7</v>
          </cell>
          <cell r="H62">
            <v>114.8</v>
          </cell>
          <cell r="I62">
            <v>300</v>
          </cell>
          <cell r="K62">
            <v>104.8</v>
          </cell>
        </row>
        <row r="65">
          <cell r="D65">
            <v>255</v>
          </cell>
          <cell r="E65">
            <v>12</v>
          </cell>
          <cell r="F65">
            <v>5</v>
          </cell>
          <cell r="H65">
            <v>5</v>
          </cell>
          <cell r="I65">
            <v>7</v>
          </cell>
          <cell r="K65">
            <v>159</v>
          </cell>
        </row>
        <row r="66">
          <cell r="D66">
            <v>87.6</v>
          </cell>
          <cell r="E66">
            <v>70.599999999999994</v>
          </cell>
          <cell r="F66">
            <v>50</v>
          </cell>
          <cell r="H66">
            <v>50</v>
          </cell>
          <cell r="I66">
            <v>100</v>
          </cell>
          <cell r="K66">
            <v>79.099999999999994</v>
          </cell>
        </row>
        <row r="68">
          <cell r="D68">
            <v>510</v>
          </cell>
          <cell r="E68">
            <v>30</v>
          </cell>
          <cell r="F68">
            <v>24</v>
          </cell>
          <cell r="H68">
            <v>16</v>
          </cell>
          <cell r="I68">
            <v>6</v>
          </cell>
          <cell r="K68">
            <v>475</v>
          </cell>
        </row>
        <row r="69">
          <cell r="D69">
            <v>104.9</v>
          </cell>
          <cell r="E69">
            <v>125</v>
          </cell>
          <cell r="F69">
            <v>126.3</v>
          </cell>
          <cell r="H69">
            <v>123.1</v>
          </cell>
          <cell r="I69">
            <v>120</v>
          </cell>
          <cell r="K69">
            <v>103.5</v>
          </cell>
        </row>
        <row r="71">
          <cell r="D71">
            <v>170</v>
          </cell>
          <cell r="E71">
            <v>8</v>
          </cell>
          <cell r="F71">
            <v>4</v>
          </cell>
          <cell r="H71">
            <v>4</v>
          </cell>
          <cell r="I71">
            <v>4</v>
          </cell>
          <cell r="K71">
            <v>140</v>
          </cell>
        </row>
        <row r="72">
          <cell r="D72">
            <v>129.80000000000001</v>
          </cell>
          <cell r="E72">
            <v>72.7</v>
          </cell>
          <cell r="F72">
            <v>57.1</v>
          </cell>
          <cell r="H72">
            <v>80</v>
          </cell>
          <cell r="I72">
            <v>100</v>
          </cell>
          <cell r="K72">
            <v>148.9</v>
          </cell>
        </row>
        <row r="74">
          <cell r="D74">
            <v>476</v>
          </cell>
          <cell r="E74">
            <v>9</v>
          </cell>
          <cell r="F74">
            <v>7</v>
          </cell>
          <cell r="H74">
            <v>7</v>
          </cell>
          <cell r="I74">
            <v>2</v>
          </cell>
          <cell r="K74">
            <v>381</v>
          </cell>
        </row>
        <row r="75">
          <cell r="D75">
            <v>121.7</v>
          </cell>
          <cell r="E75">
            <v>81.8</v>
          </cell>
          <cell r="F75">
            <v>87.5</v>
          </cell>
          <cell r="H75">
            <v>116.7</v>
          </cell>
          <cell r="I75">
            <v>66.7</v>
          </cell>
          <cell r="K75">
            <v>107.9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06"/>
    </sheetNames>
    <sheetDataSet>
      <sheetData sheetId="0">
        <row r="16">
          <cell r="D16">
            <v>6983</v>
          </cell>
          <cell r="E16">
            <v>181</v>
          </cell>
          <cell r="F16">
            <v>89</v>
          </cell>
          <cell r="G16">
            <v>46</v>
          </cell>
          <cell r="H16">
            <v>91</v>
          </cell>
          <cell r="I16">
            <v>7</v>
          </cell>
          <cell r="J16">
            <v>6361</v>
          </cell>
        </row>
        <row r="17">
          <cell r="D17">
            <v>97.8</v>
          </cell>
          <cell r="E17">
            <v>90.5</v>
          </cell>
          <cell r="F17">
            <v>90.8</v>
          </cell>
          <cell r="G17">
            <v>102.2</v>
          </cell>
          <cell r="H17">
            <v>90.1</v>
          </cell>
          <cell r="I17">
            <v>100</v>
          </cell>
          <cell r="J17">
            <v>93.8</v>
          </cell>
        </row>
        <row r="22">
          <cell r="D22">
            <v>128</v>
          </cell>
          <cell r="E22">
            <v>2</v>
          </cell>
          <cell r="H22">
            <v>1</v>
          </cell>
          <cell r="I22">
            <v>4</v>
          </cell>
          <cell r="J22">
            <v>122</v>
          </cell>
        </row>
        <row r="23">
          <cell r="D23">
            <v>100</v>
          </cell>
          <cell r="E23">
            <v>66.7</v>
          </cell>
          <cell r="H23">
            <v>100</v>
          </cell>
          <cell r="J23">
            <v>97.6</v>
          </cell>
        </row>
        <row r="25">
          <cell r="D25">
            <v>4</v>
          </cell>
          <cell r="J25">
            <v>4</v>
          </cell>
        </row>
        <row r="26">
          <cell r="D26">
            <v>44.4</v>
          </cell>
          <cell r="J26">
            <v>57.1</v>
          </cell>
        </row>
        <row r="28">
          <cell r="D28">
            <v>505</v>
          </cell>
          <cell r="E28">
            <v>17</v>
          </cell>
          <cell r="F28">
            <v>7</v>
          </cell>
          <cell r="G28">
            <v>6</v>
          </cell>
          <cell r="H28">
            <v>10</v>
          </cell>
          <cell r="J28">
            <v>488</v>
          </cell>
        </row>
        <row r="29">
          <cell r="D29">
            <v>99</v>
          </cell>
          <cell r="E29">
            <v>70.8</v>
          </cell>
          <cell r="F29">
            <v>50</v>
          </cell>
          <cell r="G29">
            <v>66.7</v>
          </cell>
          <cell r="H29">
            <v>100</v>
          </cell>
          <cell r="J29">
            <v>100.8</v>
          </cell>
        </row>
        <row r="31">
          <cell r="D31">
            <v>11</v>
          </cell>
          <cell r="E31">
            <v>2</v>
          </cell>
          <cell r="F31">
            <v>1</v>
          </cell>
          <cell r="G31">
            <v>1</v>
          </cell>
          <cell r="H31">
            <v>1</v>
          </cell>
          <cell r="J31">
            <v>9</v>
          </cell>
        </row>
        <row r="32">
          <cell r="D32">
            <v>78.599999999999994</v>
          </cell>
          <cell r="E32">
            <v>100</v>
          </cell>
          <cell r="F32">
            <v>100</v>
          </cell>
          <cell r="G32">
            <v>100</v>
          </cell>
          <cell r="H32">
            <v>100</v>
          </cell>
          <cell r="J32">
            <v>75</v>
          </cell>
        </row>
        <row r="34">
          <cell r="D34">
            <v>35</v>
          </cell>
          <cell r="E34">
            <v>3</v>
          </cell>
          <cell r="F34">
            <v>1</v>
          </cell>
          <cell r="G34">
            <v>1</v>
          </cell>
          <cell r="H34">
            <v>2</v>
          </cell>
          <cell r="J34">
            <v>30</v>
          </cell>
        </row>
        <row r="35">
          <cell r="D35">
            <v>175</v>
          </cell>
          <cell r="J35">
            <v>157.9</v>
          </cell>
        </row>
        <row r="37">
          <cell r="D37">
            <v>1302</v>
          </cell>
          <cell r="E37">
            <v>20</v>
          </cell>
          <cell r="F37">
            <v>10</v>
          </cell>
          <cell r="G37">
            <v>7</v>
          </cell>
          <cell r="H37">
            <v>10</v>
          </cell>
          <cell r="J37">
            <v>1282</v>
          </cell>
        </row>
        <row r="38">
          <cell r="D38">
            <v>94.1</v>
          </cell>
          <cell r="E38">
            <v>105.3</v>
          </cell>
          <cell r="F38">
            <v>90.9</v>
          </cell>
          <cell r="G38">
            <v>87.5</v>
          </cell>
          <cell r="H38">
            <v>125</v>
          </cell>
          <cell r="J38">
            <v>94.1</v>
          </cell>
        </row>
        <row r="40">
          <cell r="D40">
            <v>1824</v>
          </cell>
          <cell r="E40">
            <v>46</v>
          </cell>
          <cell r="F40">
            <v>22</v>
          </cell>
          <cell r="G40">
            <v>13</v>
          </cell>
          <cell r="H40">
            <v>24</v>
          </cell>
          <cell r="I40">
            <v>2</v>
          </cell>
          <cell r="J40">
            <v>1776</v>
          </cell>
        </row>
        <row r="41">
          <cell r="D41">
            <v>88</v>
          </cell>
          <cell r="E41">
            <v>64.8</v>
          </cell>
          <cell r="F41">
            <v>73.3</v>
          </cell>
          <cell r="G41">
            <v>100</v>
          </cell>
          <cell r="H41">
            <v>58.5</v>
          </cell>
          <cell r="I41">
            <v>66.7</v>
          </cell>
          <cell r="J41">
            <v>88.9</v>
          </cell>
        </row>
        <row r="43">
          <cell r="D43">
            <v>525</v>
          </cell>
          <cell r="E43">
            <v>12</v>
          </cell>
          <cell r="F43">
            <v>6</v>
          </cell>
          <cell r="G43">
            <v>3</v>
          </cell>
          <cell r="H43">
            <v>6</v>
          </cell>
          <cell r="J43">
            <v>513</v>
          </cell>
        </row>
        <row r="44">
          <cell r="D44">
            <v>101</v>
          </cell>
          <cell r="E44">
            <v>200</v>
          </cell>
          <cell r="F44">
            <v>200</v>
          </cell>
          <cell r="G44">
            <v>150</v>
          </cell>
          <cell r="H44">
            <v>200</v>
          </cell>
          <cell r="J44">
            <v>100</v>
          </cell>
        </row>
        <row r="46">
          <cell r="D46">
            <v>217</v>
          </cell>
          <cell r="E46">
            <v>9</v>
          </cell>
          <cell r="F46">
            <v>5</v>
          </cell>
          <cell r="G46">
            <v>1</v>
          </cell>
          <cell r="H46">
            <v>4</v>
          </cell>
          <cell r="J46">
            <v>208</v>
          </cell>
        </row>
        <row r="47">
          <cell r="D47">
            <v>96.9</v>
          </cell>
          <cell r="E47">
            <v>128.6</v>
          </cell>
          <cell r="F47">
            <v>166.7</v>
          </cell>
          <cell r="H47">
            <v>100</v>
          </cell>
          <cell r="J47">
            <v>97.2</v>
          </cell>
        </row>
        <row r="49">
          <cell r="D49">
            <v>145</v>
          </cell>
          <cell r="E49">
            <v>7</v>
          </cell>
          <cell r="F49">
            <v>5</v>
          </cell>
          <cell r="G49">
            <v>4</v>
          </cell>
          <cell r="H49">
            <v>2</v>
          </cell>
          <cell r="J49">
            <v>138</v>
          </cell>
        </row>
        <row r="50">
          <cell r="D50">
            <v>98</v>
          </cell>
          <cell r="E50">
            <v>87.5</v>
          </cell>
          <cell r="F50">
            <v>83.3</v>
          </cell>
          <cell r="G50">
            <v>100</v>
          </cell>
          <cell r="H50">
            <v>100</v>
          </cell>
          <cell r="J50">
            <v>98.6</v>
          </cell>
        </row>
        <row r="52">
          <cell r="D52">
            <v>227</v>
          </cell>
          <cell r="E52">
            <v>10</v>
          </cell>
          <cell r="F52">
            <v>5</v>
          </cell>
          <cell r="G52">
            <v>1</v>
          </cell>
          <cell r="H52">
            <v>5</v>
          </cell>
          <cell r="J52">
            <v>217</v>
          </cell>
        </row>
        <row r="53">
          <cell r="D53">
            <v>81.099999999999994</v>
          </cell>
          <cell r="E53">
            <v>111.1</v>
          </cell>
          <cell r="F53">
            <v>71.400000000000006</v>
          </cell>
          <cell r="H53">
            <v>250</v>
          </cell>
          <cell r="J53">
            <v>80.7</v>
          </cell>
        </row>
        <row r="55">
          <cell r="D55">
            <v>73</v>
          </cell>
          <cell r="E55">
            <v>6</v>
          </cell>
          <cell r="F55">
            <v>4</v>
          </cell>
          <cell r="G55">
            <v>1</v>
          </cell>
          <cell r="H55">
            <v>2</v>
          </cell>
          <cell r="I55">
            <v>1</v>
          </cell>
          <cell r="J55">
            <v>65</v>
          </cell>
        </row>
        <row r="56">
          <cell r="D56">
            <v>96.1</v>
          </cell>
          <cell r="E56">
            <v>75</v>
          </cell>
          <cell r="F56">
            <v>200</v>
          </cell>
          <cell r="H56">
            <v>40</v>
          </cell>
          <cell r="J56">
            <v>100</v>
          </cell>
        </row>
        <row r="58">
          <cell r="D58">
            <v>505</v>
          </cell>
          <cell r="E58">
            <v>27</v>
          </cell>
          <cell r="F58">
            <v>15</v>
          </cell>
          <cell r="G58">
            <v>5</v>
          </cell>
          <cell r="H58">
            <v>12</v>
          </cell>
          <cell r="J58">
            <v>474</v>
          </cell>
        </row>
        <row r="59">
          <cell r="D59">
            <v>96.6</v>
          </cell>
          <cell r="E59">
            <v>135</v>
          </cell>
          <cell r="F59">
            <v>187.5</v>
          </cell>
          <cell r="G59">
            <v>125</v>
          </cell>
          <cell r="H59">
            <v>100</v>
          </cell>
          <cell r="J59">
            <v>95.2</v>
          </cell>
        </row>
        <row r="61">
          <cell r="D61">
            <v>250</v>
          </cell>
          <cell r="E61">
            <v>5</v>
          </cell>
          <cell r="F61">
            <v>2</v>
          </cell>
          <cell r="G61">
            <v>2</v>
          </cell>
          <cell r="H61">
            <v>3</v>
          </cell>
          <cell r="J61">
            <v>245</v>
          </cell>
        </row>
        <row r="62">
          <cell r="D62">
            <v>94</v>
          </cell>
          <cell r="E62">
            <v>55.6</v>
          </cell>
          <cell r="F62">
            <v>28.6</v>
          </cell>
          <cell r="G62">
            <v>200</v>
          </cell>
          <cell r="H62">
            <v>150</v>
          </cell>
          <cell r="J62">
            <v>95.3</v>
          </cell>
        </row>
        <row r="64">
          <cell r="D64">
            <v>9</v>
          </cell>
        </row>
        <row r="65">
          <cell r="D65">
            <v>128.6</v>
          </cell>
        </row>
        <row r="67">
          <cell r="D67">
            <v>511</v>
          </cell>
          <cell r="E67">
            <v>2</v>
          </cell>
          <cell r="H67">
            <v>2</v>
          </cell>
          <cell r="J67">
            <v>157</v>
          </cell>
        </row>
        <row r="68">
          <cell r="D68">
            <v>227.1</v>
          </cell>
          <cell r="E68">
            <v>200</v>
          </cell>
          <cell r="J68">
            <v>95.2</v>
          </cell>
        </row>
        <row r="70">
          <cell r="D70">
            <v>269</v>
          </cell>
          <cell r="E70">
            <v>7</v>
          </cell>
          <cell r="F70">
            <v>6</v>
          </cell>
          <cell r="G70">
            <v>1</v>
          </cell>
          <cell r="H70">
            <v>1</v>
          </cell>
          <cell r="J70">
            <v>260</v>
          </cell>
        </row>
        <row r="71">
          <cell r="D71">
            <v>104.7</v>
          </cell>
          <cell r="E71">
            <v>87.5</v>
          </cell>
          <cell r="F71">
            <v>300</v>
          </cell>
          <cell r="H71">
            <v>16.7</v>
          </cell>
          <cell r="J71">
            <v>105.3</v>
          </cell>
        </row>
        <row r="73">
          <cell r="D73">
            <v>117</v>
          </cell>
          <cell r="E73">
            <v>3</v>
          </cell>
          <cell r="H73">
            <v>3</v>
          </cell>
          <cell r="J73">
            <v>93</v>
          </cell>
        </row>
        <row r="74">
          <cell r="D74">
            <v>124.5</v>
          </cell>
          <cell r="E74">
            <v>300</v>
          </cell>
          <cell r="H74">
            <v>300</v>
          </cell>
          <cell r="J74">
            <v>113.4</v>
          </cell>
        </row>
        <row r="76">
          <cell r="D76">
            <v>325</v>
          </cell>
          <cell r="E76">
            <v>3</v>
          </cell>
          <cell r="H76">
            <v>3</v>
          </cell>
          <cell r="J76">
            <v>279</v>
          </cell>
        </row>
        <row r="77">
          <cell r="D77">
            <v>85.8</v>
          </cell>
          <cell r="E77">
            <v>150</v>
          </cell>
          <cell r="H77">
            <v>150</v>
          </cell>
          <cell r="J77">
            <v>87.2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_10"/>
    </sheetNames>
    <sheetDataSet>
      <sheetData sheetId="0">
        <row r="14">
          <cell r="E14">
            <v>7939</v>
          </cell>
          <cell r="F14">
            <v>260</v>
          </cell>
          <cell r="G14">
            <v>179</v>
          </cell>
          <cell r="H14">
            <v>1</v>
          </cell>
          <cell r="I14">
            <v>178</v>
          </cell>
          <cell r="J14">
            <v>81</v>
          </cell>
          <cell r="K14">
            <v>57</v>
          </cell>
          <cell r="L14">
            <v>7607</v>
          </cell>
        </row>
        <row r="15">
          <cell r="E15">
            <v>99.6</v>
          </cell>
          <cell r="F15">
            <v>134.69999999999999</v>
          </cell>
          <cell r="G15">
            <v>139.80000000000001</v>
          </cell>
          <cell r="H15">
            <v>100</v>
          </cell>
          <cell r="I15">
            <v>140.19999999999999</v>
          </cell>
          <cell r="J15">
            <v>124.6</v>
          </cell>
          <cell r="K15">
            <v>114</v>
          </cell>
          <cell r="L15">
            <v>98.6</v>
          </cell>
        </row>
        <row r="17">
          <cell r="E17">
            <v>250</v>
          </cell>
          <cell r="F17">
            <v>4</v>
          </cell>
          <cell r="G17">
            <v>4</v>
          </cell>
          <cell r="I17">
            <v>4</v>
          </cell>
          <cell r="L17">
            <v>246</v>
          </cell>
        </row>
        <row r="18">
          <cell r="E18">
            <v>95.1</v>
          </cell>
          <cell r="F18">
            <v>200</v>
          </cell>
          <cell r="G18">
            <v>200</v>
          </cell>
          <cell r="I18">
            <v>200</v>
          </cell>
          <cell r="L18">
            <v>94.3</v>
          </cell>
        </row>
        <row r="31">
          <cell r="E31">
            <v>13</v>
          </cell>
          <cell r="F31">
            <v>1</v>
          </cell>
          <cell r="J31">
            <v>1</v>
          </cell>
          <cell r="L31">
            <v>12</v>
          </cell>
        </row>
        <row r="32">
          <cell r="E32">
            <v>92.9</v>
          </cell>
          <cell r="F32">
            <v>100</v>
          </cell>
          <cell r="J32">
            <v>100</v>
          </cell>
          <cell r="L32">
            <v>92.3</v>
          </cell>
        </row>
        <row r="54">
          <cell r="E54">
            <v>640</v>
          </cell>
          <cell r="F54">
            <v>32</v>
          </cell>
          <cell r="G54">
            <v>21</v>
          </cell>
          <cell r="I54">
            <v>21</v>
          </cell>
          <cell r="J54">
            <v>11</v>
          </cell>
          <cell r="K54">
            <v>8</v>
          </cell>
          <cell r="L54">
            <v>598</v>
          </cell>
        </row>
        <row r="55">
          <cell r="E55">
            <v>101.4</v>
          </cell>
          <cell r="F55">
            <v>145.5</v>
          </cell>
          <cell r="G55">
            <v>150</v>
          </cell>
          <cell r="I55">
            <v>150</v>
          </cell>
          <cell r="J55">
            <v>137.5</v>
          </cell>
          <cell r="K55">
            <v>100</v>
          </cell>
          <cell r="L55">
            <v>99.7</v>
          </cell>
        </row>
        <row r="153">
          <cell r="E153">
            <v>20</v>
          </cell>
          <cell r="F153">
            <v>12</v>
          </cell>
          <cell r="G153">
            <v>11</v>
          </cell>
          <cell r="I153">
            <v>11</v>
          </cell>
          <cell r="J153">
            <v>1</v>
          </cell>
          <cell r="L153">
            <v>8</v>
          </cell>
        </row>
        <row r="154">
          <cell r="E154">
            <v>125</v>
          </cell>
          <cell r="F154">
            <v>171.4</v>
          </cell>
          <cell r="G154">
            <v>157.1</v>
          </cell>
          <cell r="I154">
            <v>157.1</v>
          </cell>
          <cell r="L154">
            <v>88.9</v>
          </cell>
        </row>
        <row r="160">
          <cell r="E160">
            <v>26</v>
          </cell>
          <cell r="F160">
            <v>2</v>
          </cell>
          <cell r="G160">
            <v>2</v>
          </cell>
          <cell r="I160">
            <v>2</v>
          </cell>
          <cell r="L160">
            <v>24</v>
          </cell>
        </row>
        <row r="161">
          <cell r="E161">
            <v>100</v>
          </cell>
          <cell r="F161">
            <v>100</v>
          </cell>
          <cell r="G161">
            <v>100</v>
          </cell>
          <cell r="I161">
            <v>100</v>
          </cell>
          <cell r="L161">
            <v>100</v>
          </cell>
        </row>
        <row r="179">
          <cell r="E179">
            <v>1823</v>
          </cell>
          <cell r="F179">
            <v>25</v>
          </cell>
          <cell r="G179">
            <v>17</v>
          </cell>
          <cell r="I179">
            <v>17</v>
          </cell>
          <cell r="J179">
            <v>8</v>
          </cell>
          <cell r="K179">
            <v>7</v>
          </cell>
          <cell r="L179">
            <v>1790</v>
          </cell>
        </row>
        <row r="180">
          <cell r="E180">
            <v>100.6</v>
          </cell>
          <cell r="F180">
            <v>166.7</v>
          </cell>
          <cell r="G180">
            <v>212.5</v>
          </cell>
          <cell r="I180">
            <v>212.5</v>
          </cell>
          <cell r="J180">
            <v>114.3</v>
          </cell>
          <cell r="K180">
            <v>87.5</v>
          </cell>
          <cell r="L180">
            <v>100.1</v>
          </cell>
        </row>
        <row r="194">
          <cell r="E194">
            <v>1724</v>
          </cell>
          <cell r="F194">
            <v>85</v>
          </cell>
          <cell r="G194">
            <v>58</v>
          </cell>
          <cell r="H194">
            <v>1</v>
          </cell>
          <cell r="I194">
            <v>57</v>
          </cell>
          <cell r="J194">
            <v>27</v>
          </cell>
          <cell r="K194">
            <v>20</v>
          </cell>
          <cell r="L194">
            <v>1619</v>
          </cell>
        </row>
        <row r="195">
          <cell r="E195">
            <v>94.4</v>
          </cell>
          <cell r="F195">
            <v>116.4</v>
          </cell>
          <cell r="G195">
            <v>109.4</v>
          </cell>
          <cell r="H195">
            <v>100</v>
          </cell>
          <cell r="I195">
            <v>109.6</v>
          </cell>
          <cell r="J195">
            <v>135</v>
          </cell>
          <cell r="K195">
            <v>105.3</v>
          </cell>
          <cell r="L195">
            <v>93.3</v>
          </cell>
        </row>
        <row r="209">
          <cell r="E209">
            <v>634</v>
          </cell>
          <cell r="F209">
            <v>19</v>
          </cell>
          <cell r="G209">
            <v>13</v>
          </cell>
          <cell r="I209">
            <v>13</v>
          </cell>
          <cell r="J209">
            <v>6</v>
          </cell>
          <cell r="K209">
            <v>3</v>
          </cell>
          <cell r="L209">
            <v>612</v>
          </cell>
        </row>
        <row r="210">
          <cell r="E210">
            <v>105.5</v>
          </cell>
          <cell r="F210">
            <v>172.7</v>
          </cell>
          <cell r="G210">
            <v>216.7</v>
          </cell>
          <cell r="I210">
            <v>216.7</v>
          </cell>
          <cell r="J210">
            <v>120</v>
          </cell>
          <cell r="K210">
            <v>300</v>
          </cell>
          <cell r="L210">
            <v>103.9</v>
          </cell>
        </row>
        <row r="232">
          <cell r="E232">
            <v>305</v>
          </cell>
          <cell r="F232">
            <v>10</v>
          </cell>
          <cell r="G232">
            <v>8</v>
          </cell>
          <cell r="I232">
            <v>8</v>
          </cell>
          <cell r="J232">
            <v>2</v>
          </cell>
          <cell r="K232">
            <v>8</v>
          </cell>
          <cell r="L232">
            <v>287</v>
          </cell>
        </row>
        <row r="233">
          <cell r="E233">
            <v>106.3</v>
          </cell>
          <cell r="F233">
            <v>166.7</v>
          </cell>
          <cell r="G233">
            <v>200</v>
          </cell>
          <cell r="I233">
            <v>200</v>
          </cell>
          <cell r="J233">
            <v>100</v>
          </cell>
          <cell r="K233">
            <v>160</v>
          </cell>
          <cell r="L233">
            <v>104</v>
          </cell>
        </row>
        <row r="243">
          <cell r="E243">
            <v>243</v>
          </cell>
          <cell r="F243">
            <v>13</v>
          </cell>
          <cell r="G243">
            <v>10</v>
          </cell>
          <cell r="I243">
            <v>10</v>
          </cell>
          <cell r="J243">
            <v>3</v>
          </cell>
          <cell r="K243">
            <v>1</v>
          </cell>
          <cell r="L243">
            <v>228</v>
          </cell>
        </row>
        <row r="244">
          <cell r="E244">
            <v>110</v>
          </cell>
          <cell r="F244">
            <v>185.7</v>
          </cell>
          <cell r="G244">
            <v>200</v>
          </cell>
          <cell r="I244">
            <v>200</v>
          </cell>
          <cell r="J244">
            <v>150</v>
          </cell>
          <cell r="K244">
            <v>100</v>
          </cell>
          <cell r="L244">
            <v>107.5</v>
          </cell>
        </row>
        <row r="270">
          <cell r="E270">
            <v>195</v>
          </cell>
          <cell r="F270">
            <v>5</v>
          </cell>
          <cell r="G270">
            <v>3</v>
          </cell>
          <cell r="I270">
            <v>3</v>
          </cell>
          <cell r="J270">
            <v>2</v>
          </cell>
          <cell r="K270">
            <v>1</v>
          </cell>
          <cell r="L270">
            <v>188</v>
          </cell>
        </row>
        <row r="271">
          <cell r="E271">
            <v>85.2</v>
          </cell>
          <cell r="F271">
            <v>71.400000000000006</v>
          </cell>
          <cell r="G271">
            <v>75</v>
          </cell>
          <cell r="I271">
            <v>75</v>
          </cell>
          <cell r="J271">
            <v>66.7</v>
          </cell>
          <cell r="K271">
            <v>100</v>
          </cell>
          <cell r="L271">
            <v>85.5</v>
          </cell>
        </row>
        <row r="285">
          <cell r="E285">
            <v>91</v>
          </cell>
          <cell r="F285">
            <v>14</v>
          </cell>
          <cell r="G285">
            <v>9</v>
          </cell>
          <cell r="I285">
            <v>9</v>
          </cell>
          <cell r="J285">
            <v>5</v>
          </cell>
          <cell r="L285">
            <v>75</v>
          </cell>
        </row>
        <row r="286">
          <cell r="E286">
            <v>109.6</v>
          </cell>
          <cell r="F286">
            <v>155.6</v>
          </cell>
          <cell r="G286">
            <v>225</v>
          </cell>
          <cell r="I286">
            <v>225</v>
          </cell>
          <cell r="J286">
            <v>100</v>
          </cell>
          <cell r="L286">
            <v>104.2</v>
          </cell>
        </row>
        <row r="292">
          <cell r="E292">
            <v>740</v>
          </cell>
          <cell r="F292">
            <v>19</v>
          </cell>
          <cell r="G292">
            <v>13</v>
          </cell>
          <cell r="I292">
            <v>13</v>
          </cell>
          <cell r="J292">
            <v>6</v>
          </cell>
          <cell r="K292">
            <v>2</v>
          </cell>
          <cell r="L292">
            <v>719</v>
          </cell>
        </row>
        <row r="293">
          <cell r="E293">
            <v>102.8</v>
          </cell>
          <cell r="F293">
            <v>135.69999999999999</v>
          </cell>
          <cell r="G293">
            <v>130</v>
          </cell>
          <cell r="I293">
            <v>130</v>
          </cell>
          <cell r="J293">
            <v>150</v>
          </cell>
          <cell r="K293">
            <v>100</v>
          </cell>
          <cell r="L293">
            <v>102.1</v>
          </cell>
        </row>
        <row r="323">
          <cell r="E323">
            <v>308</v>
          </cell>
          <cell r="F323">
            <v>10</v>
          </cell>
          <cell r="G323">
            <v>6</v>
          </cell>
          <cell r="I323">
            <v>6</v>
          </cell>
          <cell r="J323">
            <v>4</v>
          </cell>
          <cell r="K323">
            <v>2</v>
          </cell>
          <cell r="L323">
            <v>295</v>
          </cell>
        </row>
        <row r="324">
          <cell r="E324">
            <v>97.8</v>
          </cell>
          <cell r="F324">
            <v>111.1</v>
          </cell>
          <cell r="G324">
            <v>100</v>
          </cell>
          <cell r="I324">
            <v>100</v>
          </cell>
          <cell r="J324">
            <v>133.30000000000001</v>
          </cell>
          <cell r="K324">
            <v>66.7</v>
          </cell>
          <cell r="L324">
            <v>97.7</v>
          </cell>
        </row>
        <row r="358">
          <cell r="E358">
            <v>194</v>
          </cell>
          <cell r="F358">
            <v>2</v>
          </cell>
          <cell r="G358">
            <v>1</v>
          </cell>
          <cell r="I358">
            <v>1</v>
          </cell>
          <cell r="J358">
            <v>1</v>
          </cell>
          <cell r="K358">
            <v>2</v>
          </cell>
          <cell r="L358">
            <v>190</v>
          </cell>
        </row>
        <row r="359">
          <cell r="E359">
            <v>91.9</v>
          </cell>
          <cell r="F359">
            <v>200</v>
          </cell>
          <cell r="J359">
            <v>100</v>
          </cell>
          <cell r="K359">
            <v>100</v>
          </cell>
          <cell r="L359">
            <v>91.3</v>
          </cell>
        </row>
        <row r="365">
          <cell r="E365">
            <v>307</v>
          </cell>
          <cell r="F365">
            <v>4</v>
          </cell>
          <cell r="G365">
            <v>1</v>
          </cell>
          <cell r="I365">
            <v>1</v>
          </cell>
          <cell r="J365">
            <v>3</v>
          </cell>
          <cell r="K365">
            <v>1</v>
          </cell>
          <cell r="L365">
            <v>302</v>
          </cell>
        </row>
        <row r="366">
          <cell r="E366">
            <v>104.4</v>
          </cell>
          <cell r="F366">
            <v>200</v>
          </cell>
          <cell r="G366">
            <v>100</v>
          </cell>
          <cell r="I366">
            <v>100</v>
          </cell>
          <cell r="J366">
            <v>300</v>
          </cell>
          <cell r="L366">
            <v>103.4</v>
          </cell>
        </row>
        <row r="380">
          <cell r="E380">
            <v>120</v>
          </cell>
          <cell r="F380">
            <v>2</v>
          </cell>
          <cell r="G380">
            <v>1</v>
          </cell>
          <cell r="I380">
            <v>1</v>
          </cell>
          <cell r="J380">
            <v>1</v>
          </cell>
          <cell r="K380">
            <v>1</v>
          </cell>
          <cell r="L380">
            <v>116</v>
          </cell>
        </row>
        <row r="381">
          <cell r="E381">
            <v>96</v>
          </cell>
          <cell r="F381">
            <v>66.7</v>
          </cell>
          <cell r="G381">
            <v>100</v>
          </cell>
          <cell r="I381">
            <v>100</v>
          </cell>
          <cell r="J381">
            <v>50</v>
          </cell>
          <cell r="L381">
            <v>95.9</v>
          </cell>
        </row>
        <row r="399">
          <cell r="E399">
            <v>306</v>
          </cell>
          <cell r="F399">
            <v>1</v>
          </cell>
          <cell r="G399">
            <v>1</v>
          </cell>
          <cell r="I399">
            <v>1</v>
          </cell>
          <cell r="K399">
            <v>1</v>
          </cell>
          <cell r="L399">
            <v>298</v>
          </cell>
        </row>
        <row r="400">
          <cell r="E400">
            <v>103.4</v>
          </cell>
          <cell r="F400">
            <v>50</v>
          </cell>
          <cell r="G400">
            <v>100</v>
          </cell>
          <cell r="I400">
            <v>100</v>
          </cell>
          <cell r="L400">
            <v>102.8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AH49"/>
  <sheetViews>
    <sheetView tabSelected="1" workbookViewId="0"/>
  </sheetViews>
  <sheetFormatPr defaultColWidth="9.140625" defaultRowHeight="13.9" customHeight="1" x14ac:dyDescent="0.2"/>
  <cols>
    <col min="1" max="1" width="176.28515625" style="295" customWidth="1"/>
    <col min="2" max="256" width="9.140625" style="293"/>
    <col min="257" max="257" width="176.28515625" style="293" customWidth="1"/>
    <col min="258" max="512" width="9.140625" style="293"/>
    <col min="513" max="513" width="176.28515625" style="293" customWidth="1"/>
    <col min="514" max="768" width="9.140625" style="293"/>
    <col min="769" max="769" width="176.28515625" style="293" customWidth="1"/>
    <col min="770" max="1024" width="9.140625" style="293"/>
    <col min="1025" max="1025" width="176.28515625" style="293" customWidth="1"/>
    <col min="1026" max="1280" width="9.140625" style="293"/>
    <col min="1281" max="1281" width="176.28515625" style="293" customWidth="1"/>
    <col min="1282" max="1536" width="9.140625" style="293"/>
    <col min="1537" max="1537" width="176.28515625" style="293" customWidth="1"/>
    <col min="1538" max="1792" width="9.140625" style="293"/>
    <col min="1793" max="1793" width="176.28515625" style="293" customWidth="1"/>
    <col min="1794" max="2048" width="9.140625" style="293"/>
    <col min="2049" max="2049" width="176.28515625" style="293" customWidth="1"/>
    <col min="2050" max="2304" width="9.140625" style="293"/>
    <col min="2305" max="2305" width="176.28515625" style="293" customWidth="1"/>
    <col min="2306" max="2560" width="9.140625" style="293"/>
    <col min="2561" max="2561" width="176.28515625" style="293" customWidth="1"/>
    <col min="2562" max="2816" width="9.140625" style="293"/>
    <col min="2817" max="2817" width="176.28515625" style="293" customWidth="1"/>
    <col min="2818" max="3072" width="9.140625" style="293"/>
    <col min="3073" max="3073" width="176.28515625" style="293" customWidth="1"/>
    <col min="3074" max="3328" width="9.140625" style="293"/>
    <col min="3329" max="3329" width="176.28515625" style="293" customWidth="1"/>
    <col min="3330" max="3584" width="9.140625" style="293"/>
    <col min="3585" max="3585" width="176.28515625" style="293" customWidth="1"/>
    <col min="3586" max="3840" width="9.140625" style="293"/>
    <col min="3841" max="3841" width="176.28515625" style="293" customWidth="1"/>
    <col min="3842" max="4096" width="9.140625" style="293"/>
    <col min="4097" max="4097" width="176.28515625" style="293" customWidth="1"/>
    <col min="4098" max="4352" width="9.140625" style="293"/>
    <col min="4353" max="4353" width="176.28515625" style="293" customWidth="1"/>
    <col min="4354" max="4608" width="9.140625" style="293"/>
    <col min="4609" max="4609" width="176.28515625" style="293" customWidth="1"/>
    <col min="4610" max="4864" width="9.140625" style="293"/>
    <col min="4865" max="4865" width="176.28515625" style="293" customWidth="1"/>
    <col min="4866" max="5120" width="9.140625" style="293"/>
    <col min="5121" max="5121" width="176.28515625" style="293" customWidth="1"/>
    <col min="5122" max="5376" width="9.140625" style="293"/>
    <col min="5377" max="5377" width="176.28515625" style="293" customWidth="1"/>
    <col min="5378" max="5632" width="9.140625" style="293"/>
    <col min="5633" max="5633" width="176.28515625" style="293" customWidth="1"/>
    <col min="5634" max="5888" width="9.140625" style="293"/>
    <col min="5889" max="5889" width="176.28515625" style="293" customWidth="1"/>
    <col min="5890" max="6144" width="9.140625" style="293"/>
    <col min="6145" max="6145" width="176.28515625" style="293" customWidth="1"/>
    <col min="6146" max="6400" width="9.140625" style="293"/>
    <col min="6401" max="6401" width="176.28515625" style="293" customWidth="1"/>
    <col min="6402" max="6656" width="9.140625" style="293"/>
    <col min="6657" max="6657" width="176.28515625" style="293" customWidth="1"/>
    <col min="6658" max="6912" width="9.140625" style="293"/>
    <col min="6913" max="6913" width="176.28515625" style="293" customWidth="1"/>
    <col min="6914" max="7168" width="9.140625" style="293"/>
    <col min="7169" max="7169" width="176.28515625" style="293" customWidth="1"/>
    <col min="7170" max="7424" width="9.140625" style="293"/>
    <col min="7425" max="7425" width="176.28515625" style="293" customWidth="1"/>
    <col min="7426" max="7680" width="9.140625" style="293"/>
    <col min="7681" max="7681" width="176.28515625" style="293" customWidth="1"/>
    <col min="7682" max="7936" width="9.140625" style="293"/>
    <col min="7937" max="7937" width="176.28515625" style="293" customWidth="1"/>
    <col min="7938" max="8192" width="9.140625" style="293"/>
    <col min="8193" max="8193" width="176.28515625" style="293" customWidth="1"/>
    <col min="8194" max="8448" width="9.140625" style="293"/>
    <col min="8449" max="8449" width="176.28515625" style="293" customWidth="1"/>
    <col min="8450" max="8704" width="9.140625" style="293"/>
    <col min="8705" max="8705" width="176.28515625" style="293" customWidth="1"/>
    <col min="8706" max="8960" width="9.140625" style="293"/>
    <col min="8961" max="8961" width="176.28515625" style="293" customWidth="1"/>
    <col min="8962" max="9216" width="9.140625" style="293"/>
    <col min="9217" max="9217" width="176.28515625" style="293" customWidth="1"/>
    <col min="9218" max="9472" width="9.140625" style="293"/>
    <col min="9473" max="9473" width="176.28515625" style="293" customWidth="1"/>
    <col min="9474" max="9728" width="9.140625" style="293"/>
    <col min="9729" max="9729" width="176.28515625" style="293" customWidth="1"/>
    <col min="9730" max="9984" width="9.140625" style="293"/>
    <col min="9985" max="9985" width="176.28515625" style="293" customWidth="1"/>
    <col min="9986" max="10240" width="9.140625" style="293"/>
    <col min="10241" max="10241" width="176.28515625" style="293" customWidth="1"/>
    <col min="10242" max="10496" width="9.140625" style="293"/>
    <col min="10497" max="10497" width="176.28515625" style="293" customWidth="1"/>
    <col min="10498" max="10752" width="9.140625" style="293"/>
    <col min="10753" max="10753" width="176.28515625" style="293" customWidth="1"/>
    <col min="10754" max="11008" width="9.140625" style="293"/>
    <col min="11009" max="11009" width="176.28515625" style="293" customWidth="1"/>
    <col min="11010" max="11264" width="9.140625" style="293"/>
    <col min="11265" max="11265" width="176.28515625" style="293" customWidth="1"/>
    <col min="11266" max="11520" width="9.140625" style="293"/>
    <col min="11521" max="11521" width="176.28515625" style="293" customWidth="1"/>
    <col min="11522" max="11776" width="9.140625" style="293"/>
    <col min="11777" max="11777" width="176.28515625" style="293" customWidth="1"/>
    <col min="11778" max="12032" width="9.140625" style="293"/>
    <col min="12033" max="12033" width="176.28515625" style="293" customWidth="1"/>
    <col min="12034" max="12288" width="9.140625" style="293"/>
    <col min="12289" max="12289" width="176.28515625" style="293" customWidth="1"/>
    <col min="12290" max="12544" width="9.140625" style="293"/>
    <col min="12545" max="12545" width="176.28515625" style="293" customWidth="1"/>
    <col min="12546" max="12800" width="9.140625" style="293"/>
    <col min="12801" max="12801" width="176.28515625" style="293" customWidth="1"/>
    <col min="12802" max="13056" width="9.140625" style="293"/>
    <col min="13057" max="13057" width="176.28515625" style="293" customWidth="1"/>
    <col min="13058" max="13312" width="9.140625" style="293"/>
    <col min="13313" max="13313" width="176.28515625" style="293" customWidth="1"/>
    <col min="13314" max="13568" width="9.140625" style="293"/>
    <col min="13569" max="13569" width="176.28515625" style="293" customWidth="1"/>
    <col min="13570" max="13824" width="9.140625" style="293"/>
    <col min="13825" max="13825" width="176.28515625" style="293" customWidth="1"/>
    <col min="13826" max="14080" width="9.140625" style="293"/>
    <col min="14081" max="14081" width="176.28515625" style="293" customWidth="1"/>
    <col min="14082" max="14336" width="9.140625" style="293"/>
    <col min="14337" max="14337" width="176.28515625" style="293" customWidth="1"/>
    <col min="14338" max="14592" width="9.140625" style="293"/>
    <col min="14593" max="14593" width="176.28515625" style="293" customWidth="1"/>
    <col min="14594" max="14848" width="9.140625" style="293"/>
    <col min="14849" max="14849" width="176.28515625" style="293" customWidth="1"/>
    <col min="14850" max="15104" width="9.140625" style="293"/>
    <col min="15105" max="15105" width="176.28515625" style="293" customWidth="1"/>
    <col min="15106" max="15360" width="9.140625" style="293"/>
    <col min="15361" max="15361" width="176.28515625" style="293" customWidth="1"/>
    <col min="15362" max="15616" width="9.140625" style="293"/>
    <col min="15617" max="15617" width="176.28515625" style="293" customWidth="1"/>
    <col min="15618" max="15872" width="9.140625" style="293"/>
    <col min="15873" max="15873" width="176.28515625" style="293" customWidth="1"/>
    <col min="15874" max="16128" width="9.140625" style="293"/>
    <col min="16129" max="16129" width="176.28515625" style="293" customWidth="1"/>
    <col min="16130" max="16384" width="9.140625" style="293"/>
  </cols>
  <sheetData>
    <row r="1" spans="1:34" ht="13.9" customHeight="1" x14ac:dyDescent="0.2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</row>
    <row r="2" spans="1:34" ht="13.9" customHeight="1" x14ac:dyDescent="0.25">
      <c r="A2" s="289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</row>
    <row r="3" spans="1:34" ht="13.9" customHeight="1" x14ac:dyDescent="0.25">
      <c r="A3" s="290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</row>
    <row r="4" spans="1:34" ht="13.9" customHeight="1" x14ac:dyDescent="0.25">
      <c r="A4" s="289" t="s">
        <v>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</row>
    <row r="5" spans="1:34" ht="13.9" customHeight="1" x14ac:dyDescent="0.25">
      <c r="A5" s="290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</row>
    <row r="6" spans="1:34" ht="13.9" customHeight="1" x14ac:dyDescent="0.25">
      <c r="A6" s="289" t="s">
        <v>935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</row>
    <row r="7" spans="1:34" ht="13.9" customHeight="1" x14ac:dyDescent="0.25">
      <c r="A7" s="290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</row>
    <row r="8" spans="1:34" ht="13.9" customHeight="1" x14ac:dyDescent="0.25">
      <c r="A8" s="289" t="s">
        <v>936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</row>
    <row r="9" spans="1:34" ht="13.9" customHeight="1" x14ac:dyDescent="0.25">
      <c r="A9" s="290"/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</row>
    <row r="10" spans="1:34" ht="13.9" customHeight="1" x14ac:dyDescent="0.25">
      <c r="A10" s="289" t="s">
        <v>2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</row>
    <row r="11" spans="1:34" ht="13.9" customHeight="1" x14ac:dyDescent="0.25">
      <c r="A11" s="290"/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</row>
    <row r="12" spans="1:34" ht="13.9" customHeight="1" x14ac:dyDescent="0.25">
      <c r="A12" s="289" t="s">
        <v>3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</row>
    <row r="13" spans="1:34" ht="13.9" customHeight="1" x14ac:dyDescent="0.25">
      <c r="A13" s="290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</row>
    <row r="14" spans="1:34" ht="13.9" customHeight="1" x14ac:dyDescent="0.25">
      <c r="A14" s="289" t="s">
        <v>4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</row>
    <row r="15" spans="1:34" ht="13.9" customHeight="1" x14ac:dyDescent="0.25">
      <c r="A15" s="290"/>
      <c r="B15" s="288"/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</row>
    <row r="16" spans="1:34" ht="13.9" customHeight="1" x14ac:dyDescent="0.25">
      <c r="A16" s="289" t="s">
        <v>5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</row>
    <row r="17" spans="1:34" ht="13.9" customHeight="1" x14ac:dyDescent="0.25">
      <c r="A17" s="290"/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</row>
    <row r="18" spans="1:34" ht="13.9" customHeight="1" x14ac:dyDescent="0.25">
      <c r="A18" s="289" t="s">
        <v>6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</row>
    <row r="19" spans="1:34" ht="13.9" customHeight="1" x14ac:dyDescent="0.25">
      <c r="A19" s="290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</row>
    <row r="20" spans="1:34" ht="13.9" customHeight="1" x14ac:dyDescent="0.25">
      <c r="A20" s="289" t="s">
        <v>10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</row>
    <row r="21" spans="1:34" ht="13.9" customHeight="1" x14ac:dyDescent="0.25">
      <c r="A21" s="290"/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</row>
    <row r="22" spans="1:34" ht="13.9" customHeight="1" x14ac:dyDescent="0.25">
      <c r="A22" s="289" t="s">
        <v>11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</row>
    <row r="23" spans="1:34" ht="13.9" customHeight="1" x14ac:dyDescent="0.25">
      <c r="A23" s="290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</row>
    <row r="24" spans="1:34" ht="13.9" customHeight="1" x14ac:dyDescent="0.25">
      <c r="A24" s="289" t="s">
        <v>12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</row>
    <row r="25" spans="1:34" ht="13.9" customHeight="1" x14ac:dyDescent="0.25">
      <c r="A25" s="290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</row>
    <row r="26" spans="1:34" ht="13.9" customHeight="1" x14ac:dyDescent="0.25">
      <c r="A26" s="291" t="s">
        <v>7</v>
      </c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</row>
    <row r="27" spans="1:34" ht="13.9" customHeight="1" x14ac:dyDescent="0.25">
      <c r="A27" s="292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</row>
    <row r="28" spans="1:34" ht="13.9" customHeight="1" x14ac:dyDescent="0.25">
      <c r="A28" s="291" t="s">
        <v>8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</row>
    <row r="29" spans="1:34" ht="13.9" customHeight="1" x14ac:dyDescent="0.25">
      <c r="A29" s="292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</row>
    <row r="30" spans="1:34" ht="13.9" customHeight="1" x14ac:dyDescent="0.25">
      <c r="A30" s="291" t="s">
        <v>9</v>
      </c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</row>
    <row r="31" spans="1:34" ht="13.9" customHeight="1" x14ac:dyDescent="0.25">
      <c r="A31" s="290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</row>
    <row r="32" spans="1:34" ht="13.9" customHeight="1" x14ac:dyDescent="0.25">
      <c r="A32" s="289" t="s">
        <v>13</v>
      </c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</row>
    <row r="33" spans="1:34" ht="13.9" customHeight="1" x14ac:dyDescent="0.25">
      <c r="A33" s="290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</row>
    <row r="34" spans="1:34" ht="13.9" customHeight="1" x14ac:dyDescent="0.25">
      <c r="A34" s="289" t="s">
        <v>14</v>
      </c>
      <c r="B34" s="288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</row>
    <row r="35" spans="1:34" ht="13.9" customHeight="1" x14ac:dyDescent="0.25">
      <c r="A35" s="290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</row>
    <row r="36" spans="1:34" ht="13.9" customHeight="1" x14ac:dyDescent="0.25">
      <c r="A36" s="289" t="s">
        <v>15</v>
      </c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</row>
    <row r="37" spans="1:34" ht="13.9" customHeight="1" x14ac:dyDescent="0.25">
      <c r="A37" s="290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</row>
    <row r="38" spans="1:34" ht="13.9" customHeight="1" x14ac:dyDescent="0.25">
      <c r="A38" s="289" t="s">
        <v>16</v>
      </c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</row>
    <row r="39" spans="1:34" ht="13.9" customHeight="1" x14ac:dyDescent="0.25">
      <c r="A39" s="290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</row>
    <row r="40" spans="1:34" ht="13.9" customHeight="1" x14ac:dyDescent="0.25">
      <c r="A40" s="289" t="s">
        <v>17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</row>
    <row r="41" spans="1:34" ht="13.9" customHeight="1" x14ac:dyDescent="0.25">
      <c r="A41" s="290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</row>
    <row r="42" spans="1:34" ht="13.9" customHeight="1" x14ac:dyDescent="0.25">
      <c r="A42" s="289" t="s">
        <v>902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</row>
    <row r="43" spans="1:34" ht="13.9" customHeight="1" x14ac:dyDescent="0.25">
      <c r="A43" s="290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</row>
    <row r="44" spans="1:34" ht="13.9" customHeight="1" x14ac:dyDescent="0.25">
      <c r="A44" s="294"/>
    </row>
    <row r="45" spans="1:34" ht="13.9" customHeight="1" x14ac:dyDescent="0.25">
      <c r="A45" s="294"/>
    </row>
    <row r="46" spans="1:34" ht="13.9" customHeight="1" x14ac:dyDescent="0.25">
      <c r="A46" s="294"/>
    </row>
    <row r="47" spans="1:34" ht="13.9" customHeight="1" x14ac:dyDescent="0.25">
      <c r="A47" s="294"/>
    </row>
    <row r="48" spans="1:34" ht="13.9" customHeight="1" x14ac:dyDescent="0.25">
      <c r="A48" s="294"/>
    </row>
    <row r="49" spans="1:1" ht="13.9" customHeight="1" x14ac:dyDescent="0.25">
      <c r="A49" s="294"/>
    </row>
  </sheetData>
  <hyperlinks>
    <hyperlink ref="A2" location="'Tabl. 1.'!A1" display="TABL. 1.     ZMIANY W LICZBIE PODMIOTÓW GOSPODARKI NARODOWEJ"/>
    <hyperlink ref="A4" location="'Tabl. 2.'!A1" display="TABL. 2.     PODMIOTY GOSPODARKI NARODOWEJ WEDŁUG SEKTORÓW WŁASNOŚCI"/>
    <hyperlink ref="A6" location="'Tabl. 3.'!A1" display="TABL. 3.     STRUKTURA PODMIOTÓW GOSPODARKI NARODOWEJ WEDŁUG SEKTORÓW  WŁASNOŚCI W 2014 R."/>
    <hyperlink ref="A8" location="'Tabl. 4.'!A1" display="TABL. 4.     STRUKTURA PODMIOTÓW GOSPODARKI NARODOWEJ WEDŁUG SEKCJI W 2014 R."/>
    <hyperlink ref="A10" location="'Tabl. 5.'!A1" display="TABL. 5.     PODMIOTY GOSPODARKI NARODOWEJ WEDŁUG WYBRANYCH FORM ORGANIZACYJNO-PRAWNYCH"/>
    <hyperlink ref="A12" location="'Tabl. 6.'!A1" display="TABL. 6.     SPÓŁKI HANDLOWE WEDŁUG FORM ORGANIZACYJNO-PRAWNYCH"/>
    <hyperlink ref="A14" location="'Tabl. 7.'!A1" display="TABL. 7.     SPÓŁKI HANDLOWE WEDŁUG RODZAJU KAPITAŁU"/>
    <hyperlink ref="A16" location="'Tabl. 8.'!A1" display="TABL. 8.     PODMIOTY GOSPODARKI NARODOWEJ WEDŁUG PRZEWIDYWANEJ LICZBY PRACUJĄCYCH"/>
    <hyperlink ref="A18" location="'Tabl. 9.'!A1" display="TABL. 9.     PODMIOTY GOSPODARKI NARODOWEJ WEDŁUG  PODREGIONÓW I FORM ORGANIZACYJNO-PRAWNYCH"/>
    <hyperlink ref="A20" location="'Tabl. 10.'!A1" display="TABL. 10.   PODMIOTY GOSPODARKI NARODOWEJ WEDŁUG  PODREGIONÓW I SEKCJI"/>
    <hyperlink ref="A22" location="'Tabl. 11.'!A1" display="TABL. 11.   PODMIOTY GOSPODARKI NARODOWEJ WEDŁUG SEKTORÓW WŁASNOŚCI ORAZ PODREGIONÓW, POWIATÓW I GMIN"/>
    <hyperlink ref="A24" location="'Tabl. 12A.'!A1" display="TABL. 12.   PODMIOTY GOSPODARKI NARODOWEJ WEDŁUG SEKTORÓW WŁASNOŚCI ORAZ SEKCJI I DZIAŁÓW W MIASTACH NA PRAWACH POWIATU"/>
    <hyperlink ref="A26" location="'Tabl. 12A.'!A1" display="A. BIAŁYSTOK"/>
    <hyperlink ref="A28" location="'Tabl. 12B.'!A1" display="B. ŁOMŻA"/>
    <hyperlink ref="A30" location="'Tabl. 12C.'!A1" display="C. SUWAŁKI"/>
    <hyperlink ref="A32" location="'Tabl. 13.'!A1" display="TABL. 13.   PODMIOTY GOSPODARKI NARODOWEJ WEDŁUG FORM ORGANIZACYJNO-PRAWNYCH ORAZ PODREGIONÓW, POWIATÓW I GMIN"/>
    <hyperlink ref="A34" location="'Tabl. 14.'!A1" display="TABL. 14.   PODMIOTY GOSPODARKI NARODOWEJ WEDŁUG WYBRANYCH SEKCJI ORAZ PODREGIONÓW, POWIATÓW I GMIN"/>
    <hyperlink ref="A36" location="'Tabl. 15.'!A1" display="TABL. 15.   OSOBY FIZYCZNE PROWADZĄCE DZIAŁALNOŚĆ GOSPODARCZĄ WEDŁUG WYBRANYCH SEKCJI ORAZ PODREGIONÓW, POWIATÓW I GMIN"/>
    <hyperlink ref="A38" location="'Tabl. 16.'!A1" display="TABL. 16.   PODMIOTY GOSPODARKI NARODOWEJ NOWO ZAREJESTROWANE"/>
    <hyperlink ref="A40" location="'Tabl. 17.'!A1" display="TABL. 17.   PODMIOTY GOSPODARKI NARODOWEJ WYREJESTROWANE"/>
    <hyperlink ref="A42" location="'Tabl. 18.'!A1" display="TABL. 18.   PODMIOTY GOSPODARKI NARODOWEJ Z ZAWIESZONĄ DZIAŁALNOŚCIĄ "/>
  </hyperlinks>
  <pageMargins left="0.7" right="0.7" top="0.75" bottom="0.75" header="0.3" footer="0.3"/>
  <pageSetup paperSize="9" fitToHeight="0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K58"/>
  <sheetViews>
    <sheetView zoomScaleNormal="100" workbookViewId="0">
      <pane ySplit="9" topLeftCell="A10" activePane="bottomLeft" state="frozen"/>
      <selection pane="bottomLeft" sqref="A1:E1"/>
    </sheetView>
  </sheetViews>
  <sheetFormatPr defaultColWidth="9.140625" defaultRowHeight="12" customHeight="1" x14ac:dyDescent="0.2"/>
  <cols>
    <col min="1" max="1" width="30.42578125" style="82" customWidth="1"/>
    <col min="2" max="2" width="2.7109375" style="65" customWidth="1"/>
    <col min="3" max="6" width="11.7109375" style="82" customWidth="1"/>
    <col min="7" max="256" width="9.140625" style="82"/>
    <col min="257" max="257" width="23.7109375" style="82" customWidth="1"/>
    <col min="258" max="258" width="2.7109375" style="82" customWidth="1"/>
    <col min="259" max="259" width="11.7109375" style="82" customWidth="1"/>
    <col min="260" max="262" width="10.7109375" style="82" customWidth="1"/>
    <col min="263" max="512" width="9.140625" style="82"/>
    <col min="513" max="513" width="23.7109375" style="82" customWidth="1"/>
    <col min="514" max="514" width="2.7109375" style="82" customWidth="1"/>
    <col min="515" max="515" width="11.7109375" style="82" customWidth="1"/>
    <col min="516" max="518" width="10.7109375" style="82" customWidth="1"/>
    <col min="519" max="768" width="9.140625" style="82"/>
    <col min="769" max="769" width="23.7109375" style="82" customWidth="1"/>
    <col min="770" max="770" width="2.7109375" style="82" customWidth="1"/>
    <col min="771" max="771" width="11.7109375" style="82" customWidth="1"/>
    <col min="772" max="774" width="10.7109375" style="82" customWidth="1"/>
    <col min="775" max="1024" width="9.140625" style="82"/>
    <col min="1025" max="1025" width="23.7109375" style="82" customWidth="1"/>
    <col min="1026" max="1026" width="2.7109375" style="82" customWidth="1"/>
    <col min="1027" max="1027" width="11.7109375" style="82" customWidth="1"/>
    <col min="1028" max="1030" width="10.7109375" style="82" customWidth="1"/>
    <col min="1031" max="1280" width="9.140625" style="82"/>
    <col min="1281" max="1281" width="23.7109375" style="82" customWidth="1"/>
    <col min="1282" max="1282" width="2.7109375" style="82" customWidth="1"/>
    <col min="1283" max="1283" width="11.7109375" style="82" customWidth="1"/>
    <col min="1284" max="1286" width="10.7109375" style="82" customWidth="1"/>
    <col min="1287" max="1536" width="9.140625" style="82"/>
    <col min="1537" max="1537" width="23.7109375" style="82" customWidth="1"/>
    <col min="1538" max="1538" width="2.7109375" style="82" customWidth="1"/>
    <col min="1539" max="1539" width="11.7109375" style="82" customWidth="1"/>
    <col min="1540" max="1542" width="10.7109375" style="82" customWidth="1"/>
    <col min="1543" max="1792" width="9.140625" style="82"/>
    <col min="1793" max="1793" width="23.7109375" style="82" customWidth="1"/>
    <col min="1794" max="1794" width="2.7109375" style="82" customWidth="1"/>
    <col min="1795" max="1795" width="11.7109375" style="82" customWidth="1"/>
    <col min="1796" max="1798" width="10.7109375" style="82" customWidth="1"/>
    <col min="1799" max="2048" width="9.140625" style="82"/>
    <col min="2049" max="2049" width="23.7109375" style="82" customWidth="1"/>
    <col min="2050" max="2050" width="2.7109375" style="82" customWidth="1"/>
    <col min="2051" max="2051" width="11.7109375" style="82" customWidth="1"/>
    <col min="2052" max="2054" width="10.7109375" style="82" customWidth="1"/>
    <col min="2055" max="2304" width="9.140625" style="82"/>
    <col min="2305" max="2305" width="23.7109375" style="82" customWidth="1"/>
    <col min="2306" max="2306" width="2.7109375" style="82" customWidth="1"/>
    <col min="2307" max="2307" width="11.7109375" style="82" customWidth="1"/>
    <col min="2308" max="2310" width="10.7109375" style="82" customWidth="1"/>
    <col min="2311" max="2560" width="9.140625" style="82"/>
    <col min="2561" max="2561" width="23.7109375" style="82" customWidth="1"/>
    <col min="2562" max="2562" width="2.7109375" style="82" customWidth="1"/>
    <col min="2563" max="2563" width="11.7109375" style="82" customWidth="1"/>
    <col min="2564" max="2566" width="10.7109375" style="82" customWidth="1"/>
    <col min="2567" max="2816" width="9.140625" style="82"/>
    <col min="2817" max="2817" width="23.7109375" style="82" customWidth="1"/>
    <col min="2818" max="2818" width="2.7109375" style="82" customWidth="1"/>
    <col min="2819" max="2819" width="11.7109375" style="82" customWidth="1"/>
    <col min="2820" max="2822" width="10.7109375" style="82" customWidth="1"/>
    <col min="2823" max="3072" width="9.140625" style="82"/>
    <col min="3073" max="3073" width="23.7109375" style="82" customWidth="1"/>
    <col min="3074" max="3074" width="2.7109375" style="82" customWidth="1"/>
    <col min="3075" max="3075" width="11.7109375" style="82" customWidth="1"/>
    <col min="3076" max="3078" width="10.7109375" style="82" customWidth="1"/>
    <col min="3079" max="3328" width="9.140625" style="82"/>
    <col min="3329" max="3329" width="23.7109375" style="82" customWidth="1"/>
    <col min="3330" max="3330" width="2.7109375" style="82" customWidth="1"/>
    <col min="3331" max="3331" width="11.7109375" style="82" customWidth="1"/>
    <col min="3332" max="3334" width="10.7109375" style="82" customWidth="1"/>
    <col min="3335" max="3584" width="9.140625" style="82"/>
    <col min="3585" max="3585" width="23.7109375" style="82" customWidth="1"/>
    <col min="3586" max="3586" width="2.7109375" style="82" customWidth="1"/>
    <col min="3587" max="3587" width="11.7109375" style="82" customWidth="1"/>
    <col min="3588" max="3590" width="10.7109375" style="82" customWidth="1"/>
    <col min="3591" max="3840" width="9.140625" style="82"/>
    <col min="3841" max="3841" width="23.7109375" style="82" customWidth="1"/>
    <col min="3842" max="3842" width="2.7109375" style="82" customWidth="1"/>
    <col min="3843" max="3843" width="11.7109375" style="82" customWidth="1"/>
    <col min="3844" max="3846" width="10.7109375" style="82" customWidth="1"/>
    <col min="3847" max="4096" width="9.140625" style="82"/>
    <col min="4097" max="4097" width="23.7109375" style="82" customWidth="1"/>
    <col min="4098" max="4098" width="2.7109375" style="82" customWidth="1"/>
    <col min="4099" max="4099" width="11.7109375" style="82" customWidth="1"/>
    <col min="4100" max="4102" width="10.7109375" style="82" customWidth="1"/>
    <col min="4103" max="4352" width="9.140625" style="82"/>
    <col min="4353" max="4353" width="23.7109375" style="82" customWidth="1"/>
    <col min="4354" max="4354" width="2.7109375" style="82" customWidth="1"/>
    <col min="4355" max="4355" width="11.7109375" style="82" customWidth="1"/>
    <col min="4356" max="4358" width="10.7109375" style="82" customWidth="1"/>
    <col min="4359" max="4608" width="9.140625" style="82"/>
    <col min="4609" max="4609" width="23.7109375" style="82" customWidth="1"/>
    <col min="4610" max="4610" width="2.7109375" style="82" customWidth="1"/>
    <col min="4611" max="4611" width="11.7109375" style="82" customWidth="1"/>
    <col min="4612" max="4614" width="10.7109375" style="82" customWidth="1"/>
    <col min="4615" max="4864" width="9.140625" style="82"/>
    <col min="4865" max="4865" width="23.7109375" style="82" customWidth="1"/>
    <col min="4866" max="4866" width="2.7109375" style="82" customWidth="1"/>
    <col min="4867" max="4867" width="11.7109375" style="82" customWidth="1"/>
    <col min="4868" max="4870" width="10.7109375" style="82" customWidth="1"/>
    <col min="4871" max="5120" width="9.140625" style="82"/>
    <col min="5121" max="5121" width="23.7109375" style="82" customWidth="1"/>
    <col min="5122" max="5122" width="2.7109375" style="82" customWidth="1"/>
    <col min="5123" max="5123" width="11.7109375" style="82" customWidth="1"/>
    <col min="5124" max="5126" width="10.7109375" style="82" customWidth="1"/>
    <col min="5127" max="5376" width="9.140625" style="82"/>
    <col min="5377" max="5377" width="23.7109375" style="82" customWidth="1"/>
    <col min="5378" max="5378" width="2.7109375" style="82" customWidth="1"/>
    <col min="5379" max="5379" width="11.7109375" style="82" customWidth="1"/>
    <col min="5380" max="5382" width="10.7109375" style="82" customWidth="1"/>
    <col min="5383" max="5632" width="9.140625" style="82"/>
    <col min="5633" max="5633" width="23.7109375" style="82" customWidth="1"/>
    <col min="5634" max="5634" width="2.7109375" style="82" customWidth="1"/>
    <col min="5635" max="5635" width="11.7109375" style="82" customWidth="1"/>
    <col min="5636" max="5638" width="10.7109375" style="82" customWidth="1"/>
    <col min="5639" max="5888" width="9.140625" style="82"/>
    <col min="5889" max="5889" width="23.7109375" style="82" customWidth="1"/>
    <col min="5890" max="5890" width="2.7109375" style="82" customWidth="1"/>
    <col min="5891" max="5891" width="11.7109375" style="82" customWidth="1"/>
    <col min="5892" max="5894" width="10.7109375" style="82" customWidth="1"/>
    <col min="5895" max="6144" width="9.140625" style="82"/>
    <col min="6145" max="6145" width="23.7109375" style="82" customWidth="1"/>
    <col min="6146" max="6146" width="2.7109375" style="82" customWidth="1"/>
    <col min="6147" max="6147" width="11.7109375" style="82" customWidth="1"/>
    <col min="6148" max="6150" width="10.7109375" style="82" customWidth="1"/>
    <col min="6151" max="6400" width="9.140625" style="82"/>
    <col min="6401" max="6401" width="23.7109375" style="82" customWidth="1"/>
    <col min="6402" max="6402" width="2.7109375" style="82" customWidth="1"/>
    <col min="6403" max="6403" width="11.7109375" style="82" customWidth="1"/>
    <col min="6404" max="6406" width="10.7109375" style="82" customWidth="1"/>
    <col min="6407" max="6656" width="9.140625" style="82"/>
    <col min="6657" max="6657" width="23.7109375" style="82" customWidth="1"/>
    <col min="6658" max="6658" width="2.7109375" style="82" customWidth="1"/>
    <col min="6659" max="6659" width="11.7109375" style="82" customWidth="1"/>
    <col min="6660" max="6662" width="10.7109375" style="82" customWidth="1"/>
    <col min="6663" max="6912" width="9.140625" style="82"/>
    <col min="6913" max="6913" width="23.7109375" style="82" customWidth="1"/>
    <col min="6914" max="6914" width="2.7109375" style="82" customWidth="1"/>
    <col min="6915" max="6915" width="11.7109375" style="82" customWidth="1"/>
    <col min="6916" max="6918" width="10.7109375" style="82" customWidth="1"/>
    <col min="6919" max="7168" width="9.140625" style="82"/>
    <col min="7169" max="7169" width="23.7109375" style="82" customWidth="1"/>
    <col min="7170" max="7170" width="2.7109375" style="82" customWidth="1"/>
    <col min="7171" max="7171" width="11.7109375" style="82" customWidth="1"/>
    <col min="7172" max="7174" width="10.7109375" style="82" customWidth="1"/>
    <col min="7175" max="7424" width="9.140625" style="82"/>
    <col min="7425" max="7425" width="23.7109375" style="82" customWidth="1"/>
    <col min="7426" max="7426" width="2.7109375" style="82" customWidth="1"/>
    <col min="7427" max="7427" width="11.7109375" style="82" customWidth="1"/>
    <col min="7428" max="7430" width="10.7109375" style="82" customWidth="1"/>
    <col min="7431" max="7680" width="9.140625" style="82"/>
    <col min="7681" max="7681" width="23.7109375" style="82" customWidth="1"/>
    <col min="7682" max="7682" width="2.7109375" style="82" customWidth="1"/>
    <col min="7683" max="7683" width="11.7109375" style="82" customWidth="1"/>
    <col min="7684" max="7686" width="10.7109375" style="82" customWidth="1"/>
    <col min="7687" max="7936" width="9.140625" style="82"/>
    <col min="7937" max="7937" width="23.7109375" style="82" customWidth="1"/>
    <col min="7938" max="7938" width="2.7109375" style="82" customWidth="1"/>
    <col min="7939" max="7939" width="11.7109375" style="82" customWidth="1"/>
    <col min="7940" max="7942" width="10.7109375" style="82" customWidth="1"/>
    <col min="7943" max="8192" width="9.140625" style="82"/>
    <col min="8193" max="8193" width="23.7109375" style="82" customWidth="1"/>
    <col min="8194" max="8194" width="2.7109375" style="82" customWidth="1"/>
    <col min="8195" max="8195" width="11.7109375" style="82" customWidth="1"/>
    <col min="8196" max="8198" width="10.7109375" style="82" customWidth="1"/>
    <col min="8199" max="8448" width="9.140625" style="82"/>
    <col min="8449" max="8449" width="23.7109375" style="82" customWidth="1"/>
    <col min="8450" max="8450" width="2.7109375" style="82" customWidth="1"/>
    <col min="8451" max="8451" width="11.7109375" style="82" customWidth="1"/>
    <col min="8452" max="8454" width="10.7109375" style="82" customWidth="1"/>
    <col min="8455" max="8704" width="9.140625" style="82"/>
    <col min="8705" max="8705" width="23.7109375" style="82" customWidth="1"/>
    <col min="8706" max="8706" width="2.7109375" style="82" customWidth="1"/>
    <col min="8707" max="8707" width="11.7109375" style="82" customWidth="1"/>
    <col min="8708" max="8710" width="10.7109375" style="82" customWidth="1"/>
    <col min="8711" max="8960" width="9.140625" style="82"/>
    <col min="8961" max="8961" width="23.7109375" style="82" customWidth="1"/>
    <col min="8962" max="8962" width="2.7109375" style="82" customWidth="1"/>
    <col min="8963" max="8963" width="11.7109375" style="82" customWidth="1"/>
    <col min="8964" max="8966" width="10.7109375" style="82" customWidth="1"/>
    <col min="8967" max="9216" width="9.140625" style="82"/>
    <col min="9217" max="9217" width="23.7109375" style="82" customWidth="1"/>
    <col min="9218" max="9218" width="2.7109375" style="82" customWidth="1"/>
    <col min="9219" max="9219" width="11.7109375" style="82" customWidth="1"/>
    <col min="9220" max="9222" width="10.7109375" style="82" customWidth="1"/>
    <col min="9223" max="9472" width="9.140625" style="82"/>
    <col min="9473" max="9473" width="23.7109375" style="82" customWidth="1"/>
    <col min="9474" max="9474" width="2.7109375" style="82" customWidth="1"/>
    <col min="9475" max="9475" width="11.7109375" style="82" customWidth="1"/>
    <col min="9476" max="9478" width="10.7109375" style="82" customWidth="1"/>
    <col min="9479" max="9728" width="9.140625" style="82"/>
    <col min="9729" max="9729" width="23.7109375" style="82" customWidth="1"/>
    <col min="9730" max="9730" width="2.7109375" style="82" customWidth="1"/>
    <col min="9731" max="9731" width="11.7109375" style="82" customWidth="1"/>
    <col min="9732" max="9734" width="10.7109375" style="82" customWidth="1"/>
    <col min="9735" max="9984" width="9.140625" style="82"/>
    <col min="9985" max="9985" width="23.7109375" style="82" customWidth="1"/>
    <col min="9986" max="9986" width="2.7109375" style="82" customWidth="1"/>
    <col min="9987" max="9987" width="11.7109375" style="82" customWidth="1"/>
    <col min="9988" max="9990" width="10.7109375" style="82" customWidth="1"/>
    <col min="9991" max="10240" width="9.140625" style="82"/>
    <col min="10241" max="10241" width="23.7109375" style="82" customWidth="1"/>
    <col min="10242" max="10242" width="2.7109375" style="82" customWidth="1"/>
    <col min="10243" max="10243" width="11.7109375" style="82" customWidth="1"/>
    <col min="10244" max="10246" width="10.7109375" style="82" customWidth="1"/>
    <col min="10247" max="10496" width="9.140625" style="82"/>
    <col min="10497" max="10497" width="23.7109375" style="82" customWidth="1"/>
    <col min="10498" max="10498" width="2.7109375" style="82" customWidth="1"/>
    <col min="10499" max="10499" width="11.7109375" style="82" customWidth="1"/>
    <col min="10500" max="10502" width="10.7109375" style="82" customWidth="1"/>
    <col min="10503" max="10752" width="9.140625" style="82"/>
    <col min="10753" max="10753" width="23.7109375" style="82" customWidth="1"/>
    <col min="10754" max="10754" width="2.7109375" style="82" customWidth="1"/>
    <col min="10755" max="10755" width="11.7109375" style="82" customWidth="1"/>
    <col min="10756" max="10758" width="10.7109375" style="82" customWidth="1"/>
    <col min="10759" max="11008" width="9.140625" style="82"/>
    <col min="11009" max="11009" width="23.7109375" style="82" customWidth="1"/>
    <col min="11010" max="11010" width="2.7109375" style="82" customWidth="1"/>
    <col min="11011" max="11011" width="11.7109375" style="82" customWidth="1"/>
    <col min="11012" max="11014" width="10.7109375" style="82" customWidth="1"/>
    <col min="11015" max="11264" width="9.140625" style="82"/>
    <col min="11265" max="11265" width="23.7109375" style="82" customWidth="1"/>
    <col min="11266" max="11266" width="2.7109375" style="82" customWidth="1"/>
    <col min="11267" max="11267" width="11.7109375" style="82" customWidth="1"/>
    <col min="11268" max="11270" width="10.7109375" style="82" customWidth="1"/>
    <col min="11271" max="11520" width="9.140625" style="82"/>
    <col min="11521" max="11521" width="23.7109375" style="82" customWidth="1"/>
    <col min="11522" max="11522" width="2.7109375" style="82" customWidth="1"/>
    <col min="11523" max="11523" width="11.7109375" style="82" customWidth="1"/>
    <col min="11524" max="11526" width="10.7109375" style="82" customWidth="1"/>
    <col min="11527" max="11776" width="9.140625" style="82"/>
    <col min="11777" max="11777" width="23.7109375" style="82" customWidth="1"/>
    <col min="11778" max="11778" width="2.7109375" style="82" customWidth="1"/>
    <col min="11779" max="11779" width="11.7109375" style="82" customWidth="1"/>
    <col min="11780" max="11782" width="10.7109375" style="82" customWidth="1"/>
    <col min="11783" max="12032" width="9.140625" style="82"/>
    <col min="12033" max="12033" width="23.7109375" style="82" customWidth="1"/>
    <col min="12034" max="12034" width="2.7109375" style="82" customWidth="1"/>
    <col min="12035" max="12035" width="11.7109375" style="82" customWidth="1"/>
    <col min="12036" max="12038" width="10.7109375" style="82" customWidth="1"/>
    <col min="12039" max="12288" width="9.140625" style="82"/>
    <col min="12289" max="12289" width="23.7109375" style="82" customWidth="1"/>
    <col min="12290" max="12290" width="2.7109375" style="82" customWidth="1"/>
    <col min="12291" max="12291" width="11.7109375" style="82" customWidth="1"/>
    <col min="12292" max="12294" width="10.7109375" style="82" customWidth="1"/>
    <col min="12295" max="12544" width="9.140625" style="82"/>
    <col min="12545" max="12545" width="23.7109375" style="82" customWidth="1"/>
    <col min="12546" max="12546" width="2.7109375" style="82" customWidth="1"/>
    <col min="12547" max="12547" width="11.7109375" style="82" customWidth="1"/>
    <col min="12548" max="12550" width="10.7109375" style="82" customWidth="1"/>
    <col min="12551" max="12800" width="9.140625" style="82"/>
    <col min="12801" max="12801" width="23.7109375" style="82" customWidth="1"/>
    <col min="12802" max="12802" width="2.7109375" style="82" customWidth="1"/>
    <col min="12803" max="12803" width="11.7109375" style="82" customWidth="1"/>
    <col min="12804" max="12806" width="10.7109375" style="82" customWidth="1"/>
    <col min="12807" max="13056" width="9.140625" style="82"/>
    <col min="13057" max="13057" width="23.7109375" style="82" customWidth="1"/>
    <col min="13058" max="13058" width="2.7109375" style="82" customWidth="1"/>
    <col min="13059" max="13059" width="11.7109375" style="82" customWidth="1"/>
    <col min="13060" max="13062" width="10.7109375" style="82" customWidth="1"/>
    <col min="13063" max="13312" width="9.140625" style="82"/>
    <col min="13313" max="13313" width="23.7109375" style="82" customWidth="1"/>
    <col min="13314" max="13314" width="2.7109375" style="82" customWidth="1"/>
    <col min="13315" max="13315" width="11.7109375" style="82" customWidth="1"/>
    <col min="13316" max="13318" width="10.7109375" style="82" customWidth="1"/>
    <col min="13319" max="13568" width="9.140625" style="82"/>
    <col min="13569" max="13569" width="23.7109375" style="82" customWidth="1"/>
    <col min="13570" max="13570" width="2.7109375" style="82" customWidth="1"/>
    <col min="13571" max="13571" width="11.7109375" style="82" customWidth="1"/>
    <col min="13572" max="13574" width="10.7109375" style="82" customWidth="1"/>
    <col min="13575" max="13824" width="9.140625" style="82"/>
    <col min="13825" max="13825" width="23.7109375" style="82" customWidth="1"/>
    <col min="13826" max="13826" width="2.7109375" style="82" customWidth="1"/>
    <col min="13827" max="13827" width="11.7109375" style="82" customWidth="1"/>
    <col min="13828" max="13830" width="10.7109375" style="82" customWidth="1"/>
    <col min="13831" max="14080" width="9.140625" style="82"/>
    <col min="14081" max="14081" width="23.7109375" style="82" customWidth="1"/>
    <col min="14082" max="14082" width="2.7109375" style="82" customWidth="1"/>
    <col min="14083" max="14083" width="11.7109375" style="82" customWidth="1"/>
    <col min="14084" max="14086" width="10.7109375" style="82" customWidth="1"/>
    <col min="14087" max="14336" width="9.140625" style="82"/>
    <col min="14337" max="14337" width="23.7109375" style="82" customWidth="1"/>
    <col min="14338" max="14338" width="2.7109375" style="82" customWidth="1"/>
    <col min="14339" max="14339" width="11.7109375" style="82" customWidth="1"/>
    <col min="14340" max="14342" width="10.7109375" style="82" customWidth="1"/>
    <col min="14343" max="14592" width="9.140625" style="82"/>
    <col min="14593" max="14593" width="23.7109375" style="82" customWidth="1"/>
    <col min="14594" max="14594" width="2.7109375" style="82" customWidth="1"/>
    <col min="14595" max="14595" width="11.7109375" style="82" customWidth="1"/>
    <col min="14596" max="14598" width="10.7109375" style="82" customWidth="1"/>
    <col min="14599" max="14848" width="9.140625" style="82"/>
    <col min="14849" max="14849" width="23.7109375" style="82" customWidth="1"/>
    <col min="14850" max="14850" width="2.7109375" style="82" customWidth="1"/>
    <col min="14851" max="14851" width="11.7109375" style="82" customWidth="1"/>
    <col min="14852" max="14854" width="10.7109375" style="82" customWidth="1"/>
    <col min="14855" max="15104" width="9.140625" style="82"/>
    <col min="15105" max="15105" width="23.7109375" style="82" customWidth="1"/>
    <col min="15106" max="15106" width="2.7109375" style="82" customWidth="1"/>
    <col min="15107" max="15107" width="11.7109375" style="82" customWidth="1"/>
    <col min="15108" max="15110" width="10.7109375" style="82" customWidth="1"/>
    <col min="15111" max="15360" width="9.140625" style="82"/>
    <col min="15361" max="15361" width="23.7109375" style="82" customWidth="1"/>
    <col min="15362" max="15362" width="2.7109375" style="82" customWidth="1"/>
    <col min="15363" max="15363" width="11.7109375" style="82" customWidth="1"/>
    <col min="15364" max="15366" width="10.7109375" style="82" customWidth="1"/>
    <col min="15367" max="15616" width="9.140625" style="82"/>
    <col min="15617" max="15617" width="23.7109375" style="82" customWidth="1"/>
    <col min="15618" max="15618" width="2.7109375" style="82" customWidth="1"/>
    <col min="15619" max="15619" width="11.7109375" style="82" customWidth="1"/>
    <col min="15620" max="15622" width="10.7109375" style="82" customWidth="1"/>
    <col min="15623" max="15872" width="9.140625" style="82"/>
    <col min="15873" max="15873" width="23.7109375" style="82" customWidth="1"/>
    <col min="15874" max="15874" width="2.7109375" style="82" customWidth="1"/>
    <col min="15875" max="15875" width="11.7109375" style="82" customWidth="1"/>
    <col min="15876" max="15878" width="10.7109375" style="82" customWidth="1"/>
    <col min="15879" max="16128" width="9.140625" style="82"/>
    <col min="16129" max="16129" width="23.7109375" style="82" customWidth="1"/>
    <col min="16130" max="16130" width="2.7109375" style="82" customWidth="1"/>
    <col min="16131" max="16131" width="11.7109375" style="82" customWidth="1"/>
    <col min="16132" max="16134" width="10.7109375" style="82" customWidth="1"/>
    <col min="16135" max="16384" width="9.140625" style="82"/>
  </cols>
  <sheetData>
    <row r="1" spans="1:11" ht="19.899999999999999" customHeight="1" x14ac:dyDescent="0.2">
      <c r="A1" s="331"/>
      <c r="B1" s="331"/>
      <c r="C1" s="331"/>
      <c r="D1" s="331"/>
      <c r="E1" s="331"/>
      <c r="F1" s="48" t="s">
        <v>41</v>
      </c>
    </row>
    <row r="2" spans="1:11" ht="15" customHeight="1" x14ac:dyDescent="0.2">
      <c r="A2" s="344" t="s">
        <v>1046</v>
      </c>
      <c r="B2" s="344"/>
      <c r="C2" s="344"/>
      <c r="D2" s="344"/>
      <c r="E2" s="344"/>
      <c r="F2" s="344"/>
      <c r="G2" s="50"/>
      <c r="H2" s="50"/>
      <c r="I2" s="50"/>
      <c r="J2" s="50"/>
      <c r="K2" s="50"/>
    </row>
    <row r="3" spans="1:11" ht="12" customHeight="1" x14ac:dyDescent="0.2">
      <c r="A3" s="345" t="s">
        <v>710</v>
      </c>
      <c r="B3" s="345"/>
      <c r="C3" s="345"/>
      <c r="D3" s="345"/>
      <c r="E3" s="345"/>
      <c r="F3" s="345"/>
      <c r="G3" s="50"/>
      <c r="H3" s="50"/>
      <c r="I3" s="50"/>
      <c r="J3" s="50"/>
      <c r="K3" s="50"/>
    </row>
    <row r="4" spans="1:11" ht="15" customHeight="1" x14ac:dyDescent="0.2">
      <c r="A4" s="333" t="s">
        <v>706</v>
      </c>
      <c r="B4" s="333"/>
      <c r="C4" s="333"/>
      <c r="D4" s="333"/>
      <c r="E4" s="333"/>
      <c r="F4" s="333"/>
      <c r="G4" s="51"/>
      <c r="H4" s="51"/>
      <c r="I4" s="51"/>
      <c r="J4" s="51"/>
      <c r="K4" s="51"/>
    </row>
    <row r="5" spans="1:11" ht="15" customHeight="1" thickBot="1" x14ac:dyDescent="0.25">
      <c r="A5" s="334"/>
      <c r="B5" s="334"/>
      <c r="C5" s="334"/>
      <c r="D5" s="334"/>
      <c r="E5" s="334"/>
      <c r="F5" s="334"/>
      <c r="G5" s="76"/>
      <c r="H5" s="76"/>
      <c r="I5" s="76"/>
      <c r="J5" s="76"/>
      <c r="K5" s="76"/>
    </row>
    <row r="6" spans="1:11" s="83" customFormat="1" ht="15" customHeight="1" x14ac:dyDescent="0.2">
      <c r="A6" s="320" t="s">
        <v>19</v>
      </c>
      <c r="B6" s="321"/>
      <c r="C6" s="305" t="s">
        <v>602</v>
      </c>
      <c r="D6" s="308" t="s">
        <v>603</v>
      </c>
      <c r="E6" s="320"/>
      <c r="F6" s="320"/>
    </row>
    <row r="7" spans="1:11" s="83" customFormat="1" ht="15" customHeight="1" x14ac:dyDescent="0.2">
      <c r="A7" s="350" t="s">
        <v>942</v>
      </c>
      <c r="B7" s="337"/>
      <c r="C7" s="306"/>
      <c r="D7" s="309"/>
      <c r="E7" s="322"/>
      <c r="F7" s="322"/>
    </row>
    <row r="8" spans="1:11" s="83" customFormat="1" ht="15" customHeight="1" thickBot="1" x14ac:dyDescent="0.25">
      <c r="A8" s="359" t="s">
        <v>943</v>
      </c>
      <c r="B8" s="339"/>
      <c r="C8" s="306"/>
      <c r="D8" s="310"/>
      <c r="E8" s="335"/>
      <c r="F8" s="335"/>
    </row>
    <row r="9" spans="1:11" s="83" customFormat="1" ht="15" customHeight="1" thickBot="1" x14ac:dyDescent="0.25">
      <c r="A9" s="329" t="s">
        <v>944</v>
      </c>
      <c r="B9" s="330"/>
      <c r="C9" s="307"/>
      <c r="D9" s="233" t="s">
        <v>604</v>
      </c>
      <c r="E9" s="236" t="s">
        <v>605</v>
      </c>
      <c r="F9" s="234" t="s">
        <v>606</v>
      </c>
    </row>
    <row r="10" spans="1:11" ht="19.899999999999999" customHeight="1" x14ac:dyDescent="0.2">
      <c r="A10" s="52" t="s">
        <v>1047</v>
      </c>
      <c r="B10" s="53" t="s">
        <v>21</v>
      </c>
      <c r="C10" s="179">
        <v>99956</v>
      </c>
      <c r="D10" s="180">
        <v>51362</v>
      </c>
      <c r="E10" s="180">
        <v>28701</v>
      </c>
      <c r="F10" s="181">
        <v>19893</v>
      </c>
    </row>
    <row r="11" spans="1:11" ht="12" customHeight="1" x14ac:dyDescent="0.2">
      <c r="A11" s="65"/>
      <c r="B11" s="58" t="s">
        <v>22</v>
      </c>
      <c r="C11" s="182">
        <v>101202</v>
      </c>
      <c r="D11" s="183">
        <v>52336</v>
      </c>
      <c r="E11" s="183">
        <v>28784</v>
      </c>
      <c r="F11" s="184">
        <v>20082</v>
      </c>
    </row>
    <row r="12" spans="1:11" ht="12" customHeight="1" x14ac:dyDescent="0.2">
      <c r="A12" s="65"/>
      <c r="B12" s="58" t="s">
        <v>50</v>
      </c>
      <c r="C12" s="185">
        <v>101.2</v>
      </c>
      <c r="D12" s="186">
        <v>101.9</v>
      </c>
      <c r="E12" s="186">
        <v>100.3</v>
      </c>
      <c r="F12" s="187">
        <v>101</v>
      </c>
    </row>
    <row r="13" spans="1:11" ht="13.9" customHeight="1" x14ac:dyDescent="0.2">
      <c r="A13" s="68" t="s">
        <v>607</v>
      </c>
      <c r="B13" s="53" t="s">
        <v>21</v>
      </c>
      <c r="C13" s="188">
        <v>3049</v>
      </c>
      <c r="D13" s="180">
        <v>980</v>
      </c>
      <c r="E13" s="180">
        <v>1191</v>
      </c>
      <c r="F13" s="181">
        <v>878</v>
      </c>
    </row>
    <row r="14" spans="1:11" ht="12" customHeight="1" x14ac:dyDescent="0.2">
      <c r="A14" s="65"/>
      <c r="B14" s="53" t="s">
        <v>22</v>
      </c>
      <c r="C14" s="188">
        <v>2809</v>
      </c>
      <c r="D14" s="180">
        <v>911</v>
      </c>
      <c r="E14" s="180">
        <v>1103</v>
      </c>
      <c r="F14" s="181">
        <v>795</v>
      </c>
    </row>
    <row r="15" spans="1:11" ht="12" customHeight="1" x14ac:dyDescent="0.2">
      <c r="A15" s="65"/>
      <c r="B15" s="53" t="s">
        <v>50</v>
      </c>
      <c r="C15" s="102">
        <v>92.1</v>
      </c>
      <c r="D15" s="91">
        <v>93</v>
      </c>
      <c r="E15" s="180">
        <v>92.6</v>
      </c>
      <c r="F15" s="92">
        <v>90.5</v>
      </c>
    </row>
    <row r="16" spans="1:11" ht="13.9" customHeight="1" x14ac:dyDescent="0.2">
      <c r="A16" s="68" t="s">
        <v>608</v>
      </c>
      <c r="B16" s="53" t="s">
        <v>21</v>
      </c>
      <c r="C16" s="188">
        <v>96309</v>
      </c>
      <c r="D16" s="180">
        <v>49975</v>
      </c>
      <c r="E16" s="180">
        <v>27424</v>
      </c>
      <c r="F16" s="181">
        <v>18910</v>
      </c>
    </row>
    <row r="17" spans="1:6" ht="12" customHeight="1" x14ac:dyDescent="0.2">
      <c r="A17" s="65"/>
      <c r="B17" s="53" t="s">
        <v>22</v>
      </c>
      <c r="C17" s="188">
        <v>97699</v>
      </c>
      <c r="D17" s="180">
        <v>50962</v>
      </c>
      <c r="E17" s="180">
        <v>27598</v>
      </c>
      <c r="F17" s="181">
        <v>19139</v>
      </c>
    </row>
    <row r="18" spans="1:6" ht="12" customHeight="1" x14ac:dyDescent="0.2">
      <c r="A18" s="65"/>
      <c r="B18" s="53" t="s">
        <v>50</v>
      </c>
      <c r="C18" s="102">
        <v>101.4</v>
      </c>
      <c r="D18" s="91">
        <v>102</v>
      </c>
      <c r="E18" s="91">
        <v>100.6</v>
      </c>
      <c r="F18" s="181">
        <v>101.2</v>
      </c>
    </row>
    <row r="19" spans="1:6" ht="16.149999999999999" customHeight="1" x14ac:dyDescent="0.2">
      <c r="A19" s="189" t="s">
        <v>25</v>
      </c>
      <c r="B19" s="53"/>
      <c r="C19" s="56"/>
      <c r="D19" s="55"/>
      <c r="E19" s="97"/>
      <c r="F19" s="190"/>
    </row>
    <row r="20" spans="1:6" ht="18" customHeight="1" x14ac:dyDescent="0.2">
      <c r="A20" s="191" t="s">
        <v>609</v>
      </c>
      <c r="B20" s="130" t="s">
        <v>21</v>
      </c>
      <c r="C20" s="188">
        <v>7114</v>
      </c>
      <c r="D20" s="188">
        <v>4845</v>
      </c>
      <c r="E20" s="180">
        <v>1218</v>
      </c>
      <c r="F20" s="181">
        <v>1051</v>
      </c>
    </row>
    <row r="21" spans="1:6" ht="12" customHeight="1" x14ac:dyDescent="0.2">
      <c r="A21" s="103"/>
      <c r="B21" s="130" t="s">
        <v>22</v>
      </c>
      <c r="C21" s="298">
        <v>7687</v>
      </c>
      <c r="D21" s="188">
        <v>5267</v>
      </c>
      <c r="E21" s="180">
        <v>1277</v>
      </c>
      <c r="F21" s="181">
        <v>1143</v>
      </c>
    </row>
    <row r="22" spans="1:6" ht="12" customHeight="1" x14ac:dyDescent="0.2">
      <c r="A22" s="103"/>
      <c r="B22" s="130" t="s">
        <v>50</v>
      </c>
      <c r="C22" s="298">
        <v>108.1</v>
      </c>
      <c r="D22" s="188">
        <v>108.7</v>
      </c>
      <c r="E22" s="180">
        <v>104.8</v>
      </c>
      <c r="F22" s="181">
        <v>108.8</v>
      </c>
    </row>
    <row r="23" spans="1:6" ht="13.9" customHeight="1" x14ac:dyDescent="0.2">
      <c r="A23" s="68" t="s">
        <v>610</v>
      </c>
      <c r="B23" s="53" t="s">
        <v>21</v>
      </c>
      <c r="C23" s="188">
        <v>125</v>
      </c>
      <c r="D23" s="180">
        <v>79</v>
      </c>
      <c r="E23" s="180">
        <v>24</v>
      </c>
      <c r="F23" s="181">
        <v>22</v>
      </c>
    </row>
    <row r="24" spans="1:6" ht="12" customHeight="1" x14ac:dyDescent="0.2">
      <c r="A24" s="65"/>
      <c r="B24" s="53" t="s">
        <v>22</v>
      </c>
      <c r="C24" s="188">
        <v>130</v>
      </c>
      <c r="D24" s="180">
        <v>84</v>
      </c>
      <c r="E24" s="180">
        <v>24</v>
      </c>
      <c r="F24" s="181">
        <v>22</v>
      </c>
    </row>
    <row r="25" spans="1:6" ht="12" customHeight="1" x14ac:dyDescent="0.2">
      <c r="A25" s="65"/>
      <c r="B25" s="53" t="s">
        <v>50</v>
      </c>
      <c r="C25" s="102">
        <v>104</v>
      </c>
      <c r="D25" s="180">
        <v>106.3</v>
      </c>
      <c r="E25" s="91">
        <v>100</v>
      </c>
      <c r="F25" s="92">
        <v>100</v>
      </c>
    </row>
    <row r="26" spans="1:6" ht="13.9" customHeight="1" x14ac:dyDescent="0.2">
      <c r="A26" s="68" t="s">
        <v>611</v>
      </c>
      <c r="B26" s="53" t="s">
        <v>21</v>
      </c>
      <c r="C26" s="188">
        <v>5334</v>
      </c>
      <c r="D26" s="180">
        <v>3640</v>
      </c>
      <c r="E26" s="180">
        <v>901</v>
      </c>
      <c r="F26" s="181">
        <v>793</v>
      </c>
    </row>
    <row r="27" spans="1:6" ht="12" customHeight="1" x14ac:dyDescent="0.2">
      <c r="A27" s="65"/>
      <c r="B27" s="53" t="s">
        <v>22</v>
      </c>
      <c r="C27" s="188">
        <v>5813</v>
      </c>
      <c r="D27" s="180">
        <v>3986</v>
      </c>
      <c r="E27" s="180">
        <v>950</v>
      </c>
      <c r="F27" s="181">
        <v>877</v>
      </c>
    </row>
    <row r="28" spans="1:6" ht="12" customHeight="1" x14ac:dyDescent="0.2">
      <c r="A28" s="65"/>
      <c r="B28" s="53" t="s">
        <v>50</v>
      </c>
      <c r="C28" s="102">
        <v>109</v>
      </c>
      <c r="D28" s="180">
        <v>109.5</v>
      </c>
      <c r="E28" s="180">
        <v>105.4</v>
      </c>
      <c r="F28" s="181">
        <v>110.6</v>
      </c>
    </row>
    <row r="29" spans="1:6" ht="13.9" customHeight="1" x14ac:dyDescent="0.2">
      <c r="A29" s="68" t="s">
        <v>612</v>
      </c>
      <c r="B29" s="53" t="s">
        <v>21</v>
      </c>
      <c r="C29" s="188">
        <v>92</v>
      </c>
      <c r="D29" s="180">
        <v>69</v>
      </c>
      <c r="E29" s="180">
        <v>10</v>
      </c>
      <c r="F29" s="181">
        <v>13</v>
      </c>
    </row>
    <row r="30" spans="1:6" ht="12" customHeight="1" x14ac:dyDescent="0.2">
      <c r="A30" s="65"/>
      <c r="B30" s="53" t="s">
        <v>22</v>
      </c>
      <c r="C30" s="188">
        <v>99</v>
      </c>
      <c r="D30" s="180">
        <v>76</v>
      </c>
      <c r="E30" s="180">
        <v>10</v>
      </c>
      <c r="F30" s="181">
        <v>13</v>
      </c>
    </row>
    <row r="31" spans="1:6" ht="12" customHeight="1" x14ac:dyDescent="0.2">
      <c r="A31" s="65"/>
      <c r="B31" s="53" t="s">
        <v>50</v>
      </c>
      <c r="C31" s="188">
        <v>107.6</v>
      </c>
      <c r="D31" s="91">
        <v>110.1</v>
      </c>
      <c r="E31" s="91">
        <v>100</v>
      </c>
      <c r="F31" s="92">
        <v>100</v>
      </c>
    </row>
    <row r="32" spans="1:6" ht="13.9" customHeight="1" x14ac:dyDescent="0.2">
      <c r="A32" s="68" t="s">
        <v>613</v>
      </c>
      <c r="B32" s="53" t="s">
        <v>21</v>
      </c>
      <c r="C32" s="188">
        <v>1195</v>
      </c>
      <c r="D32" s="180">
        <v>758</v>
      </c>
      <c r="E32" s="180">
        <v>252</v>
      </c>
      <c r="F32" s="181">
        <v>185</v>
      </c>
    </row>
    <row r="33" spans="1:6" ht="12" customHeight="1" x14ac:dyDescent="0.2">
      <c r="A33" s="65"/>
      <c r="B33" s="53" t="s">
        <v>22</v>
      </c>
      <c r="C33" s="188">
        <v>1206</v>
      </c>
      <c r="D33" s="180">
        <v>762</v>
      </c>
      <c r="E33" s="180">
        <v>253</v>
      </c>
      <c r="F33" s="181">
        <v>191</v>
      </c>
    </row>
    <row r="34" spans="1:6" ht="12" customHeight="1" x14ac:dyDescent="0.2">
      <c r="A34" s="65"/>
      <c r="B34" s="53" t="s">
        <v>50</v>
      </c>
      <c r="C34" s="188">
        <v>100.9</v>
      </c>
      <c r="D34" s="180">
        <v>100.5</v>
      </c>
      <c r="E34" s="91">
        <v>100.4</v>
      </c>
      <c r="F34" s="92">
        <v>103.2</v>
      </c>
    </row>
    <row r="35" spans="1:6" ht="13.9" customHeight="1" x14ac:dyDescent="0.2">
      <c r="A35" s="68" t="s">
        <v>614</v>
      </c>
      <c r="B35" s="53" t="s">
        <v>21</v>
      </c>
      <c r="C35" s="188">
        <v>332</v>
      </c>
      <c r="D35" s="180">
        <v>267</v>
      </c>
      <c r="E35" s="180">
        <v>28</v>
      </c>
      <c r="F35" s="181">
        <v>37</v>
      </c>
    </row>
    <row r="36" spans="1:6" ht="12" customHeight="1" x14ac:dyDescent="0.2">
      <c r="A36" s="65"/>
      <c r="B36" s="53" t="s">
        <v>22</v>
      </c>
      <c r="C36" s="188">
        <v>403</v>
      </c>
      <c r="D36" s="180">
        <v>327</v>
      </c>
      <c r="E36" s="180">
        <v>37</v>
      </c>
      <c r="F36" s="181">
        <v>39</v>
      </c>
    </row>
    <row r="37" spans="1:6" ht="12" customHeight="1" x14ac:dyDescent="0.2">
      <c r="A37" s="65"/>
      <c r="B37" s="53" t="s">
        <v>50</v>
      </c>
      <c r="C37" s="188">
        <v>121.4</v>
      </c>
      <c r="D37" s="91">
        <v>122.5</v>
      </c>
      <c r="E37" s="180">
        <v>132.1</v>
      </c>
      <c r="F37" s="92">
        <v>105.4</v>
      </c>
    </row>
    <row r="38" spans="1:6" ht="13.9" customHeight="1" x14ac:dyDescent="0.2">
      <c r="A38" s="66" t="s">
        <v>615</v>
      </c>
      <c r="B38" s="53" t="s">
        <v>21</v>
      </c>
      <c r="C38" s="188">
        <v>36</v>
      </c>
      <c r="D38" s="180">
        <v>32</v>
      </c>
      <c r="E38" s="180">
        <v>3</v>
      </c>
      <c r="F38" s="181">
        <v>1</v>
      </c>
    </row>
    <row r="39" spans="1:6" ht="12" customHeight="1" x14ac:dyDescent="0.2">
      <c r="A39" s="65"/>
      <c r="B39" s="53" t="s">
        <v>22</v>
      </c>
      <c r="C39" s="188">
        <v>36</v>
      </c>
      <c r="D39" s="180">
        <v>32</v>
      </c>
      <c r="E39" s="180">
        <v>3</v>
      </c>
      <c r="F39" s="181">
        <v>1</v>
      </c>
    </row>
    <row r="40" spans="1:6" ht="12" customHeight="1" x14ac:dyDescent="0.2">
      <c r="A40" s="65"/>
      <c r="B40" s="53" t="s">
        <v>50</v>
      </c>
      <c r="C40" s="102">
        <v>100</v>
      </c>
      <c r="D40" s="91">
        <v>100</v>
      </c>
      <c r="E40" s="91">
        <v>100</v>
      </c>
      <c r="F40" s="92">
        <v>100</v>
      </c>
    </row>
    <row r="41" spans="1:6" ht="18" customHeight="1" x14ac:dyDescent="0.2">
      <c r="A41" s="67" t="s">
        <v>616</v>
      </c>
      <c r="B41" s="53" t="s">
        <v>21</v>
      </c>
      <c r="C41" s="188">
        <v>5114</v>
      </c>
      <c r="D41" s="180">
        <v>2664</v>
      </c>
      <c r="E41" s="180">
        <v>1336</v>
      </c>
      <c r="F41" s="181">
        <v>1114</v>
      </c>
    </row>
    <row r="42" spans="1:6" ht="12" customHeight="1" x14ac:dyDescent="0.2">
      <c r="A42" s="65"/>
      <c r="B42" s="53" t="s">
        <v>22</v>
      </c>
      <c r="C42" s="188">
        <v>5168</v>
      </c>
      <c r="D42" s="180">
        <v>2707</v>
      </c>
      <c r="E42" s="180">
        <v>1346</v>
      </c>
      <c r="F42" s="181">
        <v>1115</v>
      </c>
    </row>
    <row r="43" spans="1:6" ht="12" customHeight="1" x14ac:dyDescent="0.2">
      <c r="A43" s="65"/>
      <c r="B43" s="53" t="s">
        <v>50</v>
      </c>
      <c r="C43" s="188">
        <v>101.1</v>
      </c>
      <c r="D43" s="180">
        <v>101.6</v>
      </c>
      <c r="E43" s="91">
        <v>100.7</v>
      </c>
      <c r="F43" s="92">
        <v>100.1</v>
      </c>
    </row>
    <row r="44" spans="1:6" ht="18" customHeight="1" x14ac:dyDescent="0.2">
      <c r="A44" s="67" t="s">
        <v>617</v>
      </c>
      <c r="B44" s="53" t="s">
        <v>21</v>
      </c>
      <c r="C44" s="188">
        <v>498</v>
      </c>
      <c r="D44" s="180">
        <v>175</v>
      </c>
      <c r="E44" s="180">
        <v>205</v>
      </c>
      <c r="F44" s="181">
        <v>118</v>
      </c>
    </row>
    <row r="45" spans="1:6" ht="12" customHeight="1" x14ac:dyDescent="0.2">
      <c r="A45" s="65"/>
      <c r="B45" s="53" t="s">
        <v>22</v>
      </c>
      <c r="C45" s="188">
        <v>492</v>
      </c>
      <c r="D45" s="180">
        <v>171</v>
      </c>
      <c r="E45" s="180">
        <v>203</v>
      </c>
      <c r="F45" s="181">
        <v>118</v>
      </c>
    </row>
    <row r="46" spans="1:6" ht="12" customHeight="1" x14ac:dyDescent="0.2">
      <c r="A46" s="65"/>
      <c r="B46" s="53" t="s">
        <v>50</v>
      </c>
      <c r="C46" s="188">
        <v>98.8</v>
      </c>
      <c r="D46" s="180">
        <v>97.7</v>
      </c>
      <c r="E46" s="91">
        <v>99</v>
      </c>
      <c r="F46" s="92">
        <v>100</v>
      </c>
    </row>
    <row r="47" spans="1:6" ht="18" customHeight="1" x14ac:dyDescent="0.2">
      <c r="A47" s="67" t="s">
        <v>618</v>
      </c>
      <c r="B47" s="53" t="s">
        <v>21</v>
      </c>
      <c r="C47" s="188">
        <v>563</v>
      </c>
      <c r="D47" s="180">
        <v>403</v>
      </c>
      <c r="E47" s="180">
        <v>83</v>
      </c>
      <c r="F47" s="181">
        <v>77</v>
      </c>
    </row>
    <row r="48" spans="1:6" ht="12" customHeight="1" x14ac:dyDescent="0.2">
      <c r="A48" s="65"/>
      <c r="B48" s="53" t="s">
        <v>22</v>
      </c>
      <c r="C48" s="188">
        <v>610</v>
      </c>
      <c r="D48" s="180">
        <v>430</v>
      </c>
      <c r="E48" s="180">
        <v>91</v>
      </c>
      <c r="F48" s="181">
        <v>89</v>
      </c>
    </row>
    <row r="49" spans="1:6" ht="12" customHeight="1" x14ac:dyDescent="0.2">
      <c r="A49" s="65"/>
      <c r="B49" s="53" t="s">
        <v>50</v>
      </c>
      <c r="C49" s="188">
        <v>108.3</v>
      </c>
      <c r="D49" s="91">
        <v>106.7</v>
      </c>
      <c r="E49" s="180">
        <v>109.6</v>
      </c>
      <c r="F49" s="92">
        <v>115.6</v>
      </c>
    </row>
    <row r="50" spans="1:6" ht="18" customHeight="1" x14ac:dyDescent="0.2">
      <c r="A50" s="65" t="s">
        <v>619</v>
      </c>
      <c r="B50" s="53" t="s">
        <v>21</v>
      </c>
      <c r="C50" s="188">
        <v>3498</v>
      </c>
      <c r="D50" s="180">
        <v>1551</v>
      </c>
      <c r="E50" s="180">
        <v>1155</v>
      </c>
      <c r="F50" s="181">
        <v>792</v>
      </c>
    </row>
    <row r="51" spans="1:6" ht="12" customHeight="1" x14ac:dyDescent="0.2">
      <c r="A51" s="66" t="s">
        <v>38</v>
      </c>
      <c r="B51" s="53" t="s">
        <v>22</v>
      </c>
      <c r="C51" s="188">
        <v>3601</v>
      </c>
      <c r="D51" s="180">
        <v>1599</v>
      </c>
      <c r="E51" s="180">
        <v>1182</v>
      </c>
      <c r="F51" s="181">
        <v>820</v>
      </c>
    </row>
    <row r="52" spans="1:6" ht="12" customHeight="1" x14ac:dyDescent="0.2">
      <c r="A52" s="65"/>
      <c r="B52" s="53" t="s">
        <v>50</v>
      </c>
      <c r="C52" s="102">
        <v>102.9</v>
      </c>
      <c r="D52" s="91">
        <v>103.1</v>
      </c>
      <c r="E52" s="91">
        <v>102.3</v>
      </c>
      <c r="F52" s="181">
        <v>103.5</v>
      </c>
    </row>
    <row r="53" spans="1:6" ht="18" customHeight="1" x14ac:dyDescent="0.2">
      <c r="A53" s="65" t="s">
        <v>39</v>
      </c>
      <c r="B53" s="53" t="s">
        <v>21</v>
      </c>
      <c r="C53" s="188">
        <v>76056</v>
      </c>
      <c r="D53" s="180">
        <v>38626</v>
      </c>
      <c r="E53" s="180">
        <v>22353</v>
      </c>
      <c r="F53" s="181">
        <v>15077</v>
      </c>
    </row>
    <row r="54" spans="1:6" ht="12" customHeight="1" x14ac:dyDescent="0.2">
      <c r="A54" s="66" t="s">
        <v>40</v>
      </c>
      <c r="B54" s="53" t="s">
        <v>22</v>
      </c>
      <c r="C54" s="188">
        <v>76733</v>
      </c>
      <c r="D54" s="180">
        <v>39111</v>
      </c>
      <c r="E54" s="180">
        <v>22411</v>
      </c>
      <c r="F54" s="181">
        <v>15211</v>
      </c>
    </row>
    <row r="55" spans="1:6" ht="12" customHeight="1" x14ac:dyDescent="0.2">
      <c r="A55" s="192"/>
      <c r="B55" s="53" t="s">
        <v>50</v>
      </c>
      <c r="C55" s="188">
        <v>100.9</v>
      </c>
      <c r="D55" s="180">
        <v>101.3</v>
      </c>
      <c r="E55" s="180">
        <v>100.3</v>
      </c>
      <c r="F55" s="181">
        <v>100.9</v>
      </c>
    </row>
    <row r="56" spans="1:6" ht="12" customHeight="1" x14ac:dyDescent="0.2">
      <c r="A56" s="324"/>
      <c r="B56" s="324"/>
      <c r="C56" s="324"/>
      <c r="D56" s="324"/>
      <c r="E56" s="324"/>
      <c r="F56" s="324"/>
    </row>
    <row r="57" spans="1:6" ht="12" customHeight="1" x14ac:dyDescent="0.2">
      <c r="A57" s="340" t="s">
        <v>711</v>
      </c>
      <c r="B57" s="340"/>
      <c r="C57" s="340"/>
      <c r="D57" s="340"/>
      <c r="E57" s="340"/>
      <c r="F57" s="340"/>
    </row>
    <row r="58" spans="1:6" ht="12" customHeight="1" x14ac:dyDescent="0.2">
      <c r="A58" s="326" t="s">
        <v>712</v>
      </c>
      <c r="B58" s="326"/>
      <c r="C58" s="326"/>
      <c r="D58" s="326"/>
      <c r="E58" s="326"/>
      <c r="F58" s="326"/>
    </row>
  </sheetData>
  <mergeCells count="14">
    <mergeCell ref="A1:E1"/>
    <mergeCell ref="A56:F56"/>
    <mergeCell ref="A57:F57"/>
    <mergeCell ref="A58:F58"/>
    <mergeCell ref="A9:B9"/>
    <mergeCell ref="A2:F2"/>
    <mergeCell ref="A3:F3"/>
    <mergeCell ref="A4:F4"/>
    <mergeCell ref="A5:F5"/>
    <mergeCell ref="A6:B6"/>
    <mergeCell ref="C6:C9"/>
    <mergeCell ref="D6:F8"/>
    <mergeCell ref="A7:B7"/>
    <mergeCell ref="A8:B8"/>
  </mergeCells>
  <hyperlinks>
    <hyperlink ref="F1" location="'Spis tablic'!A1" display="Powrót"/>
  </hyperlinks>
  <pageMargins left="0.70866141732283472" right="0.70866141732283472" top="0.55118110236220474" bottom="0.55118110236220474" header="0.31496062992125984" footer="0.31496062992125984"/>
  <pageSetup paperSize="9" fitToHeight="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H69"/>
  <sheetViews>
    <sheetView zoomScaleNormal="100" workbookViewId="0">
      <pane ySplit="9" topLeftCell="A10" activePane="bottomLeft" state="frozen"/>
      <selection pane="bottomLeft" sqref="A1:E1"/>
    </sheetView>
  </sheetViews>
  <sheetFormatPr defaultColWidth="9.140625" defaultRowHeight="12" customHeight="1" x14ac:dyDescent="0.2"/>
  <cols>
    <col min="1" max="1" width="34.85546875" style="82" customWidth="1"/>
    <col min="2" max="2" width="2.7109375" style="65" customWidth="1"/>
    <col min="3" max="6" width="11.7109375" style="82" customWidth="1"/>
    <col min="7" max="256" width="9.140625" style="82"/>
    <col min="257" max="257" width="34.7109375" style="82" customWidth="1"/>
    <col min="258" max="258" width="2.7109375" style="82" customWidth="1"/>
    <col min="259" max="259" width="11.7109375" style="82" customWidth="1"/>
    <col min="260" max="262" width="10.7109375" style="82" customWidth="1"/>
    <col min="263" max="512" width="9.140625" style="82"/>
    <col min="513" max="513" width="34.7109375" style="82" customWidth="1"/>
    <col min="514" max="514" width="2.7109375" style="82" customWidth="1"/>
    <col min="515" max="515" width="11.7109375" style="82" customWidth="1"/>
    <col min="516" max="518" width="10.7109375" style="82" customWidth="1"/>
    <col min="519" max="768" width="9.140625" style="82"/>
    <col min="769" max="769" width="34.7109375" style="82" customWidth="1"/>
    <col min="770" max="770" width="2.7109375" style="82" customWidth="1"/>
    <col min="771" max="771" width="11.7109375" style="82" customWidth="1"/>
    <col min="772" max="774" width="10.7109375" style="82" customWidth="1"/>
    <col min="775" max="1024" width="9.140625" style="82"/>
    <col min="1025" max="1025" width="34.7109375" style="82" customWidth="1"/>
    <col min="1026" max="1026" width="2.7109375" style="82" customWidth="1"/>
    <col min="1027" max="1027" width="11.7109375" style="82" customWidth="1"/>
    <col min="1028" max="1030" width="10.7109375" style="82" customWidth="1"/>
    <col min="1031" max="1280" width="9.140625" style="82"/>
    <col min="1281" max="1281" width="34.7109375" style="82" customWidth="1"/>
    <col min="1282" max="1282" width="2.7109375" style="82" customWidth="1"/>
    <col min="1283" max="1283" width="11.7109375" style="82" customWidth="1"/>
    <col min="1284" max="1286" width="10.7109375" style="82" customWidth="1"/>
    <col min="1287" max="1536" width="9.140625" style="82"/>
    <col min="1537" max="1537" width="34.7109375" style="82" customWidth="1"/>
    <col min="1538" max="1538" width="2.7109375" style="82" customWidth="1"/>
    <col min="1539" max="1539" width="11.7109375" style="82" customWidth="1"/>
    <col min="1540" max="1542" width="10.7109375" style="82" customWidth="1"/>
    <col min="1543" max="1792" width="9.140625" style="82"/>
    <col min="1793" max="1793" width="34.7109375" style="82" customWidth="1"/>
    <col min="1794" max="1794" width="2.7109375" style="82" customWidth="1"/>
    <col min="1795" max="1795" width="11.7109375" style="82" customWidth="1"/>
    <col min="1796" max="1798" width="10.7109375" style="82" customWidth="1"/>
    <col min="1799" max="2048" width="9.140625" style="82"/>
    <col min="2049" max="2049" width="34.7109375" style="82" customWidth="1"/>
    <col min="2050" max="2050" width="2.7109375" style="82" customWidth="1"/>
    <col min="2051" max="2051" width="11.7109375" style="82" customWidth="1"/>
    <col min="2052" max="2054" width="10.7109375" style="82" customWidth="1"/>
    <col min="2055" max="2304" width="9.140625" style="82"/>
    <col min="2305" max="2305" width="34.7109375" style="82" customWidth="1"/>
    <col min="2306" max="2306" width="2.7109375" style="82" customWidth="1"/>
    <col min="2307" max="2307" width="11.7109375" style="82" customWidth="1"/>
    <col min="2308" max="2310" width="10.7109375" style="82" customWidth="1"/>
    <col min="2311" max="2560" width="9.140625" style="82"/>
    <col min="2561" max="2561" width="34.7109375" style="82" customWidth="1"/>
    <col min="2562" max="2562" width="2.7109375" style="82" customWidth="1"/>
    <col min="2563" max="2563" width="11.7109375" style="82" customWidth="1"/>
    <col min="2564" max="2566" width="10.7109375" style="82" customWidth="1"/>
    <col min="2567" max="2816" width="9.140625" style="82"/>
    <col min="2817" max="2817" width="34.7109375" style="82" customWidth="1"/>
    <col min="2818" max="2818" width="2.7109375" style="82" customWidth="1"/>
    <col min="2819" max="2819" width="11.7109375" style="82" customWidth="1"/>
    <col min="2820" max="2822" width="10.7109375" style="82" customWidth="1"/>
    <col min="2823" max="3072" width="9.140625" style="82"/>
    <col min="3073" max="3073" width="34.7109375" style="82" customWidth="1"/>
    <col min="3074" max="3074" width="2.7109375" style="82" customWidth="1"/>
    <col min="3075" max="3075" width="11.7109375" style="82" customWidth="1"/>
    <col min="3076" max="3078" width="10.7109375" style="82" customWidth="1"/>
    <col min="3079" max="3328" width="9.140625" style="82"/>
    <col min="3329" max="3329" width="34.7109375" style="82" customWidth="1"/>
    <col min="3330" max="3330" width="2.7109375" style="82" customWidth="1"/>
    <col min="3331" max="3331" width="11.7109375" style="82" customWidth="1"/>
    <col min="3332" max="3334" width="10.7109375" style="82" customWidth="1"/>
    <col min="3335" max="3584" width="9.140625" style="82"/>
    <col min="3585" max="3585" width="34.7109375" style="82" customWidth="1"/>
    <col min="3586" max="3586" width="2.7109375" style="82" customWidth="1"/>
    <col min="3587" max="3587" width="11.7109375" style="82" customWidth="1"/>
    <col min="3588" max="3590" width="10.7109375" style="82" customWidth="1"/>
    <col min="3591" max="3840" width="9.140625" style="82"/>
    <col min="3841" max="3841" width="34.7109375" style="82" customWidth="1"/>
    <col min="3842" max="3842" width="2.7109375" style="82" customWidth="1"/>
    <col min="3843" max="3843" width="11.7109375" style="82" customWidth="1"/>
    <col min="3844" max="3846" width="10.7109375" style="82" customWidth="1"/>
    <col min="3847" max="4096" width="9.140625" style="82"/>
    <col min="4097" max="4097" width="34.7109375" style="82" customWidth="1"/>
    <col min="4098" max="4098" width="2.7109375" style="82" customWidth="1"/>
    <col min="4099" max="4099" width="11.7109375" style="82" customWidth="1"/>
    <col min="4100" max="4102" width="10.7109375" style="82" customWidth="1"/>
    <col min="4103" max="4352" width="9.140625" style="82"/>
    <col min="4353" max="4353" width="34.7109375" style="82" customWidth="1"/>
    <col min="4354" max="4354" width="2.7109375" style="82" customWidth="1"/>
    <col min="4355" max="4355" width="11.7109375" style="82" customWidth="1"/>
    <col min="4356" max="4358" width="10.7109375" style="82" customWidth="1"/>
    <col min="4359" max="4608" width="9.140625" style="82"/>
    <col min="4609" max="4609" width="34.7109375" style="82" customWidth="1"/>
    <col min="4610" max="4610" width="2.7109375" style="82" customWidth="1"/>
    <col min="4611" max="4611" width="11.7109375" style="82" customWidth="1"/>
    <col min="4612" max="4614" width="10.7109375" style="82" customWidth="1"/>
    <col min="4615" max="4864" width="9.140625" style="82"/>
    <col min="4865" max="4865" width="34.7109375" style="82" customWidth="1"/>
    <col min="4866" max="4866" width="2.7109375" style="82" customWidth="1"/>
    <col min="4867" max="4867" width="11.7109375" style="82" customWidth="1"/>
    <col min="4868" max="4870" width="10.7109375" style="82" customWidth="1"/>
    <col min="4871" max="5120" width="9.140625" style="82"/>
    <col min="5121" max="5121" width="34.7109375" style="82" customWidth="1"/>
    <col min="5122" max="5122" width="2.7109375" style="82" customWidth="1"/>
    <col min="5123" max="5123" width="11.7109375" style="82" customWidth="1"/>
    <col min="5124" max="5126" width="10.7109375" style="82" customWidth="1"/>
    <col min="5127" max="5376" width="9.140625" style="82"/>
    <col min="5377" max="5377" width="34.7109375" style="82" customWidth="1"/>
    <col min="5378" max="5378" width="2.7109375" style="82" customWidth="1"/>
    <col min="5379" max="5379" width="11.7109375" style="82" customWidth="1"/>
    <col min="5380" max="5382" width="10.7109375" style="82" customWidth="1"/>
    <col min="5383" max="5632" width="9.140625" style="82"/>
    <col min="5633" max="5633" width="34.7109375" style="82" customWidth="1"/>
    <col min="5634" max="5634" width="2.7109375" style="82" customWidth="1"/>
    <col min="5635" max="5635" width="11.7109375" style="82" customWidth="1"/>
    <col min="5636" max="5638" width="10.7109375" style="82" customWidth="1"/>
    <col min="5639" max="5888" width="9.140625" style="82"/>
    <col min="5889" max="5889" width="34.7109375" style="82" customWidth="1"/>
    <col min="5890" max="5890" width="2.7109375" style="82" customWidth="1"/>
    <col min="5891" max="5891" width="11.7109375" style="82" customWidth="1"/>
    <col min="5892" max="5894" width="10.7109375" style="82" customWidth="1"/>
    <col min="5895" max="6144" width="9.140625" style="82"/>
    <col min="6145" max="6145" width="34.7109375" style="82" customWidth="1"/>
    <col min="6146" max="6146" width="2.7109375" style="82" customWidth="1"/>
    <col min="6147" max="6147" width="11.7109375" style="82" customWidth="1"/>
    <col min="6148" max="6150" width="10.7109375" style="82" customWidth="1"/>
    <col min="6151" max="6400" width="9.140625" style="82"/>
    <col min="6401" max="6401" width="34.7109375" style="82" customWidth="1"/>
    <col min="6402" max="6402" width="2.7109375" style="82" customWidth="1"/>
    <col min="6403" max="6403" width="11.7109375" style="82" customWidth="1"/>
    <col min="6404" max="6406" width="10.7109375" style="82" customWidth="1"/>
    <col min="6407" max="6656" width="9.140625" style="82"/>
    <col min="6657" max="6657" width="34.7109375" style="82" customWidth="1"/>
    <col min="6658" max="6658" width="2.7109375" style="82" customWidth="1"/>
    <col min="6659" max="6659" width="11.7109375" style="82" customWidth="1"/>
    <col min="6660" max="6662" width="10.7109375" style="82" customWidth="1"/>
    <col min="6663" max="6912" width="9.140625" style="82"/>
    <col min="6913" max="6913" width="34.7109375" style="82" customWidth="1"/>
    <col min="6914" max="6914" width="2.7109375" style="82" customWidth="1"/>
    <col min="6915" max="6915" width="11.7109375" style="82" customWidth="1"/>
    <col min="6916" max="6918" width="10.7109375" style="82" customWidth="1"/>
    <col min="6919" max="7168" width="9.140625" style="82"/>
    <col min="7169" max="7169" width="34.7109375" style="82" customWidth="1"/>
    <col min="7170" max="7170" width="2.7109375" style="82" customWidth="1"/>
    <col min="7171" max="7171" width="11.7109375" style="82" customWidth="1"/>
    <col min="7172" max="7174" width="10.7109375" style="82" customWidth="1"/>
    <col min="7175" max="7424" width="9.140625" style="82"/>
    <col min="7425" max="7425" width="34.7109375" style="82" customWidth="1"/>
    <col min="7426" max="7426" width="2.7109375" style="82" customWidth="1"/>
    <col min="7427" max="7427" width="11.7109375" style="82" customWidth="1"/>
    <col min="7428" max="7430" width="10.7109375" style="82" customWidth="1"/>
    <col min="7431" max="7680" width="9.140625" style="82"/>
    <col min="7681" max="7681" width="34.7109375" style="82" customWidth="1"/>
    <col min="7682" max="7682" width="2.7109375" style="82" customWidth="1"/>
    <col min="7683" max="7683" width="11.7109375" style="82" customWidth="1"/>
    <col min="7684" max="7686" width="10.7109375" style="82" customWidth="1"/>
    <col min="7687" max="7936" width="9.140625" style="82"/>
    <col min="7937" max="7937" width="34.7109375" style="82" customWidth="1"/>
    <col min="7938" max="7938" width="2.7109375" style="82" customWidth="1"/>
    <col min="7939" max="7939" width="11.7109375" style="82" customWidth="1"/>
    <col min="7940" max="7942" width="10.7109375" style="82" customWidth="1"/>
    <col min="7943" max="8192" width="9.140625" style="82"/>
    <col min="8193" max="8193" width="34.7109375" style="82" customWidth="1"/>
    <col min="8194" max="8194" width="2.7109375" style="82" customWidth="1"/>
    <col min="8195" max="8195" width="11.7109375" style="82" customWidth="1"/>
    <col min="8196" max="8198" width="10.7109375" style="82" customWidth="1"/>
    <col min="8199" max="8448" width="9.140625" style="82"/>
    <col min="8449" max="8449" width="34.7109375" style="82" customWidth="1"/>
    <col min="8450" max="8450" width="2.7109375" style="82" customWidth="1"/>
    <col min="8451" max="8451" width="11.7109375" style="82" customWidth="1"/>
    <col min="8452" max="8454" width="10.7109375" style="82" customWidth="1"/>
    <col min="8455" max="8704" width="9.140625" style="82"/>
    <col min="8705" max="8705" width="34.7109375" style="82" customWidth="1"/>
    <col min="8706" max="8706" width="2.7109375" style="82" customWidth="1"/>
    <col min="8707" max="8707" width="11.7109375" style="82" customWidth="1"/>
    <col min="8708" max="8710" width="10.7109375" style="82" customWidth="1"/>
    <col min="8711" max="8960" width="9.140625" style="82"/>
    <col min="8961" max="8961" width="34.7109375" style="82" customWidth="1"/>
    <col min="8962" max="8962" width="2.7109375" style="82" customWidth="1"/>
    <col min="8963" max="8963" width="11.7109375" style="82" customWidth="1"/>
    <col min="8964" max="8966" width="10.7109375" style="82" customWidth="1"/>
    <col min="8967" max="9216" width="9.140625" style="82"/>
    <col min="9217" max="9217" width="34.7109375" style="82" customWidth="1"/>
    <col min="9218" max="9218" width="2.7109375" style="82" customWidth="1"/>
    <col min="9219" max="9219" width="11.7109375" style="82" customWidth="1"/>
    <col min="9220" max="9222" width="10.7109375" style="82" customWidth="1"/>
    <col min="9223" max="9472" width="9.140625" style="82"/>
    <col min="9473" max="9473" width="34.7109375" style="82" customWidth="1"/>
    <col min="9474" max="9474" width="2.7109375" style="82" customWidth="1"/>
    <col min="9475" max="9475" width="11.7109375" style="82" customWidth="1"/>
    <col min="9476" max="9478" width="10.7109375" style="82" customWidth="1"/>
    <col min="9479" max="9728" width="9.140625" style="82"/>
    <col min="9729" max="9729" width="34.7109375" style="82" customWidth="1"/>
    <col min="9730" max="9730" width="2.7109375" style="82" customWidth="1"/>
    <col min="9731" max="9731" width="11.7109375" style="82" customWidth="1"/>
    <col min="9732" max="9734" width="10.7109375" style="82" customWidth="1"/>
    <col min="9735" max="9984" width="9.140625" style="82"/>
    <col min="9985" max="9985" width="34.7109375" style="82" customWidth="1"/>
    <col min="9986" max="9986" width="2.7109375" style="82" customWidth="1"/>
    <col min="9987" max="9987" width="11.7109375" style="82" customWidth="1"/>
    <col min="9988" max="9990" width="10.7109375" style="82" customWidth="1"/>
    <col min="9991" max="10240" width="9.140625" style="82"/>
    <col min="10241" max="10241" width="34.7109375" style="82" customWidth="1"/>
    <col min="10242" max="10242" width="2.7109375" style="82" customWidth="1"/>
    <col min="10243" max="10243" width="11.7109375" style="82" customWidth="1"/>
    <col min="10244" max="10246" width="10.7109375" style="82" customWidth="1"/>
    <col min="10247" max="10496" width="9.140625" style="82"/>
    <col min="10497" max="10497" width="34.7109375" style="82" customWidth="1"/>
    <col min="10498" max="10498" width="2.7109375" style="82" customWidth="1"/>
    <col min="10499" max="10499" width="11.7109375" style="82" customWidth="1"/>
    <col min="10500" max="10502" width="10.7109375" style="82" customWidth="1"/>
    <col min="10503" max="10752" width="9.140625" style="82"/>
    <col min="10753" max="10753" width="34.7109375" style="82" customWidth="1"/>
    <col min="10754" max="10754" width="2.7109375" style="82" customWidth="1"/>
    <col min="10755" max="10755" width="11.7109375" style="82" customWidth="1"/>
    <col min="10756" max="10758" width="10.7109375" style="82" customWidth="1"/>
    <col min="10759" max="11008" width="9.140625" style="82"/>
    <col min="11009" max="11009" width="34.7109375" style="82" customWidth="1"/>
    <col min="11010" max="11010" width="2.7109375" style="82" customWidth="1"/>
    <col min="11011" max="11011" width="11.7109375" style="82" customWidth="1"/>
    <col min="11012" max="11014" width="10.7109375" style="82" customWidth="1"/>
    <col min="11015" max="11264" width="9.140625" style="82"/>
    <col min="11265" max="11265" width="34.7109375" style="82" customWidth="1"/>
    <col min="11266" max="11266" width="2.7109375" style="82" customWidth="1"/>
    <col min="11267" max="11267" width="11.7109375" style="82" customWidth="1"/>
    <col min="11268" max="11270" width="10.7109375" style="82" customWidth="1"/>
    <col min="11271" max="11520" width="9.140625" style="82"/>
    <col min="11521" max="11521" width="34.7109375" style="82" customWidth="1"/>
    <col min="11522" max="11522" width="2.7109375" style="82" customWidth="1"/>
    <col min="11523" max="11523" width="11.7109375" style="82" customWidth="1"/>
    <col min="11524" max="11526" width="10.7109375" style="82" customWidth="1"/>
    <col min="11527" max="11776" width="9.140625" style="82"/>
    <col min="11777" max="11777" width="34.7109375" style="82" customWidth="1"/>
    <col min="11778" max="11778" width="2.7109375" style="82" customWidth="1"/>
    <col min="11779" max="11779" width="11.7109375" style="82" customWidth="1"/>
    <col min="11780" max="11782" width="10.7109375" style="82" customWidth="1"/>
    <col min="11783" max="12032" width="9.140625" style="82"/>
    <col min="12033" max="12033" width="34.7109375" style="82" customWidth="1"/>
    <col min="12034" max="12034" width="2.7109375" style="82" customWidth="1"/>
    <col min="12035" max="12035" width="11.7109375" style="82" customWidth="1"/>
    <col min="12036" max="12038" width="10.7109375" style="82" customWidth="1"/>
    <col min="12039" max="12288" width="9.140625" style="82"/>
    <col min="12289" max="12289" width="34.7109375" style="82" customWidth="1"/>
    <col min="12290" max="12290" width="2.7109375" style="82" customWidth="1"/>
    <col min="12291" max="12291" width="11.7109375" style="82" customWidth="1"/>
    <col min="12292" max="12294" width="10.7109375" style="82" customWidth="1"/>
    <col min="12295" max="12544" width="9.140625" style="82"/>
    <col min="12545" max="12545" width="34.7109375" style="82" customWidth="1"/>
    <col min="12546" max="12546" width="2.7109375" style="82" customWidth="1"/>
    <col min="12547" max="12547" width="11.7109375" style="82" customWidth="1"/>
    <col min="12548" max="12550" width="10.7109375" style="82" customWidth="1"/>
    <col min="12551" max="12800" width="9.140625" style="82"/>
    <col min="12801" max="12801" width="34.7109375" style="82" customWidth="1"/>
    <col min="12802" max="12802" width="2.7109375" style="82" customWidth="1"/>
    <col min="12803" max="12803" width="11.7109375" style="82" customWidth="1"/>
    <col min="12804" max="12806" width="10.7109375" style="82" customWidth="1"/>
    <col min="12807" max="13056" width="9.140625" style="82"/>
    <col min="13057" max="13057" width="34.7109375" style="82" customWidth="1"/>
    <col min="13058" max="13058" width="2.7109375" style="82" customWidth="1"/>
    <col min="13059" max="13059" width="11.7109375" style="82" customWidth="1"/>
    <col min="13060" max="13062" width="10.7109375" style="82" customWidth="1"/>
    <col min="13063" max="13312" width="9.140625" style="82"/>
    <col min="13313" max="13313" width="34.7109375" style="82" customWidth="1"/>
    <col min="13314" max="13314" width="2.7109375" style="82" customWidth="1"/>
    <col min="13315" max="13315" width="11.7109375" style="82" customWidth="1"/>
    <col min="13316" max="13318" width="10.7109375" style="82" customWidth="1"/>
    <col min="13319" max="13568" width="9.140625" style="82"/>
    <col min="13569" max="13569" width="34.7109375" style="82" customWidth="1"/>
    <col min="13570" max="13570" width="2.7109375" style="82" customWidth="1"/>
    <col min="13571" max="13571" width="11.7109375" style="82" customWidth="1"/>
    <col min="13572" max="13574" width="10.7109375" style="82" customWidth="1"/>
    <col min="13575" max="13824" width="9.140625" style="82"/>
    <col min="13825" max="13825" width="34.7109375" style="82" customWidth="1"/>
    <col min="13826" max="13826" width="2.7109375" style="82" customWidth="1"/>
    <col min="13827" max="13827" width="11.7109375" style="82" customWidth="1"/>
    <col min="13828" max="13830" width="10.7109375" style="82" customWidth="1"/>
    <col min="13831" max="14080" width="9.140625" style="82"/>
    <col min="14081" max="14081" width="34.7109375" style="82" customWidth="1"/>
    <col min="14082" max="14082" width="2.7109375" style="82" customWidth="1"/>
    <col min="14083" max="14083" width="11.7109375" style="82" customWidth="1"/>
    <col min="14084" max="14086" width="10.7109375" style="82" customWidth="1"/>
    <col min="14087" max="14336" width="9.140625" style="82"/>
    <col min="14337" max="14337" width="34.7109375" style="82" customWidth="1"/>
    <col min="14338" max="14338" width="2.7109375" style="82" customWidth="1"/>
    <col min="14339" max="14339" width="11.7109375" style="82" customWidth="1"/>
    <col min="14340" max="14342" width="10.7109375" style="82" customWidth="1"/>
    <col min="14343" max="14592" width="9.140625" style="82"/>
    <col min="14593" max="14593" width="34.7109375" style="82" customWidth="1"/>
    <col min="14594" max="14594" width="2.7109375" style="82" customWidth="1"/>
    <col min="14595" max="14595" width="11.7109375" style="82" customWidth="1"/>
    <col min="14596" max="14598" width="10.7109375" style="82" customWidth="1"/>
    <col min="14599" max="14848" width="9.140625" style="82"/>
    <col min="14849" max="14849" width="34.7109375" style="82" customWidth="1"/>
    <col min="14850" max="14850" width="2.7109375" style="82" customWidth="1"/>
    <col min="14851" max="14851" width="11.7109375" style="82" customWidth="1"/>
    <col min="14852" max="14854" width="10.7109375" style="82" customWidth="1"/>
    <col min="14855" max="15104" width="9.140625" style="82"/>
    <col min="15105" max="15105" width="34.7109375" style="82" customWidth="1"/>
    <col min="15106" max="15106" width="2.7109375" style="82" customWidth="1"/>
    <col min="15107" max="15107" width="11.7109375" style="82" customWidth="1"/>
    <col min="15108" max="15110" width="10.7109375" style="82" customWidth="1"/>
    <col min="15111" max="15360" width="9.140625" style="82"/>
    <col min="15361" max="15361" width="34.7109375" style="82" customWidth="1"/>
    <col min="15362" max="15362" width="2.7109375" style="82" customWidth="1"/>
    <col min="15363" max="15363" width="11.7109375" style="82" customWidth="1"/>
    <col min="15364" max="15366" width="10.7109375" style="82" customWidth="1"/>
    <col min="15367" max="15616" width="9.140625" style="82"/>
    <col min="15617" max="15617" width="34.7109375" style="82" customWidth="1"/>
    <col min="15618" max="15618" width="2.7109375" style="82" customWidth="1"/>
    <col min="15619" max="15619" width="11.7109375" style="82" customWidth="1"/>
    <col min="15620" max="15622" width="10.7109375" style="82" customWidth="1"/>
    <col min="15623" max="15872" width="9.140625" style="82"/>
    <col min="15873" max="15873" width="34.7109375" style="82" customWidth="1"/>
    <col min="15874" max="15874" width="2.7109375" style="82" customWidth="1"/>
    <col min="15875" max="15875" width="11.7109375" style="82" customWidth="1"/>
    <col min="15876" max="15878" width="10.7109375" style="82" customWidth="1"/>
    <col min="15879" max="16128" width="9.140625" style="82"/>
    <col min="16129" max="16129" width="34.7109375" style="82" customWidth="1"/>
    <col min="16130" max="16130" width="2.7109375" style="82" customWidth="1"/>
    <col min="16131" max="16131" width="11.7109375" style="82" customWidth="1"/>
    <col min="16132" max="16134" width="10.7109375" style="82" customWidth="1"/>
    <col min="16135" max="16384" width="9.140625" style="82"/>
  </cols>
  <sheetData>
    <row r="1" spans="1:8" ht="19.899999999999999" customHeight="1" x14ac:dyDescent="0.2">
      <c r="A1" s="331"/>
      <c r="B1" s="331"/>
      <c r="C1" s="331"/>
      <c r="D1" s="331"/>
      <c r="E1" s="331"/>
      <c r="F1" s="48" t="s">
        <v>41</v>
      </c>
    </row>
    <row r="2" spans="1:8" ht="15" customHeight="1" x14ac:dyDescent="0.2">
      <c r="A2" s="344" t="s">
        <v>1048</v>
      </c>
      <c r="B2" s="344"/>
      <c r="C2" s="344"/>
      <c r="D2" s="344"/>
      <c r="E2" s="344"/>
      <c r="F2" s="344"/>
      <c r="G2" s="50"/>
      <c r="H2" s="50"/>
    </row>
    <row r="3" spans="1:8" ht="12" customHeight="1" x14ac:dyDescent="0.2">
      <c r="A3" s="361" t="s">
        <v>887</v>
      </c>
      <c r="B3" s="361"/>
      <c r="C3" s="361"/>
      <c r="D3" s="361"/>
      <c r="E3" s="361"/>
      <c r="F3" s="361"/>
      <c r="G3" s="50"/>
      <c r="H3" s="50"/>
    </row>
    <row r="4" spans="1:8" ht="15" customHeight="1" x14ac:dyDescent="0.2">
      <c r="A4" s="362" t="s">
        <v>706</v>
      </c>
      <c r="B4" s="362"/>
      <c r="C4" s="362"/>
      <c r="D4" s="362"/>
      <c r="E4" s="362"/>
      <c r="F4" s="362"/>
      <c r="G4" s="51"/>
      <c r="H4" s="51"/>
    </row>
    <row r="5" spans="1:8" ht="15" customHeight="1" thickBot="1" x14ac:dyDescent="0.25">
      <c r="A5" s="334"/>
      <c r="B5" s="334"/>
      <c r="C5" s="334"/>
      <c r="D5" s="334"/>
      <c r="E5" s="334"/>
      <c r="F5" s="334"/>
      <c r="G5" s="76"/>
      <c r="H5" s="76"/>
    </row>
    <row r="6" spans="1:8" s="83" customFormat="1" ht="15" customHeight="1" x14ac:dyDescent="0.2">
      <c r="A6" s="320" t="s">
        <v>162</v>
      </c>
      <c r="B6" s="321"/>
      <c r="C6" s="305" t="s">
        <v>602</v>
      </c>
      <c r="D6" s="308" t="s">
        <v>603</v>
      </c>
      <c r="E6" s="320"/>
      <c r="F6" s="320"/>
    </row>
    <row r="7" spans="1:8" s="83" customFormat="1" ht="15" customHeight="1" x14ac:dyDescent="0.2">
      <c r="A7" s="350" t="s">
        <v>942</v>
      </c>
      <c r="B7" s="337"/>
      <c r="C7" s="306"/>
      <c r="D7" s="309"/>
      <c r="E7" s="322"/>
      <c r="F7" s="322"/>
    </row>
    <row r="8" spans="1:8" s="83" customFormat="1" ht="15" customHeight="1" thickBot="1" x14ac:dyDescent="0.25">
      <c r="A8" s="359" t="s">
        <v>943</v>
      </c>
      <c r="B8" s="339"/>
      <c r="C8" s="306"/>
      <c r="D8" s="310"/>
      <c r="E8" s="335"/>
      <c r="F8" s="335"/>
    </row>
    <row r="9" spans="1:8" s="83" customFormat="1" ht="15" customHeight="1" thickBot="1" x14ac:dyDescent="0.25">
      <c r="A9" s="329" t="s">
        <v>944</v>
      </c>
      <c r="B9" s="330"/>
      <c r="C9" s="307"/>
      <c r="D9" s="233" t="s">
        <v>604</v>
      </c>
      <c r="E9" s="236" t="s">
        <v>605</v>
      </c>
      <c r="F9" s="234" t="s">
        <v>606</v>
      </c>
    </row>
    <row r="10" spans="1:8" ht="19.899999999999999" customHeight="1" x14ac:dyDescent="0.2">
      <c r="A10" s="52" t="s">
        <v>907</v>
      </c>
      <c r="B10" s="53" t="s">
        <v>21</v>
      </c>
      <c r="C10" s="193">
        <v>99956</v>
      </c>
      <c r="D10" s="194">
        <v>51362</v>
      </c>
      <c r="E10" s="194">
        <v>28701</v>
      </c>
      <c r="F10" s="195">
        <v>19893</v>
      </c>
      <c r="G10" s="83"/>
    </row>
    <row r="11" spans="1:8" ht="12" customHeight="1" x14ac:dyDescent="0.2">
      <c r="A11" s="57"/>
      <c r="B11" s="58" t="s">
        <v>22</v>
      </c>
      <c r="C11" s="299">
        <v>101202</v>
      </c>
      <c r="D11" s="299">
        <v>52336</v>
      </c>
      <c r="E11" s="299">
        <v>28784</v>
      </c>
      <c r="F11" s="303">
        <v>20082</v>
      </c>
      <c r="G11" s="83"/>
    </row>
    <row r="12" spans="1:8" ht="12" customHeight="1" x14ac:dyDescent="0.2">
      <c r="A12" s="57"/>
      <c r="B12" s="58" t="s">
        <v>50</v>
      </c>
      <c r="C12" s="299">
        <v>101.2</v>
      </c>
      <c r="D12" s="299">
        <v>101.9</v>
      </c>
      <c r="E12" s="299">
        <v>100.3</v>
      </c>
      <c r="F12" s="304">
        <v>101</v>
      </c>
      <c r="G12" s="83"/>
    </row>
    <row r="13" spans="1:8" ht="18" customHeight="1" x14ac:dyDescent="0.2">
      <c r="A13" s="67" t="s">
        <v>163</v>
      </c>
      <c r="B13" s="53" t="s">
        <v>21</v>
      </c>
      <c r="C13" s="188">
        <v>2902</v>
      </c>
      <c r="D13" s="188">
        <v>746</v>
      </c>
      <c r="E13" s="188">
        <v>1255</v>
      </c>
      <c r="F13" s="196">
        <v>901</v>
      </c>
      <c r="G13" s="83"/>
    </row>
    <row r="14" spans="1:8" ht="12" customHeight="1" x14ac:dyDescent="0.2">
      <c r="A14" s="65"/>
      <c r="B14" s="53" t="s">
        <v>22</v>
      </c>
      <c r="C14" s="298">
        <v>2768</v>
      </c>
      <c r="D14" s="298">
        <v>741</v>
      </c>
      <c r="E14" s="298">
        <v>1194</v>
      </c>
      <c r="F14" s="300">
        <v>833</v>
      </c>
      <c r="G14" s="83"/>
    </row>
    <row r="15" spans="1:8" ht="12" customHeight="1" x14ac:dyDescent="0.2">
      <c r="A15" s="65"/>
      <c r="B15" s="53" t="s">
        <v>50</v>
      </c>
      <c r="C15" s="298">
        <v>95.4</v>
      </c>
      <c r="D15" s="298">
        <v>99.3</v>
      </c>
      <c r="E15" s="298">
        <v>95.1</v>
      </c>
      <c r="F15" s="300">
        <v>92.5</v>
      </c>
      <c r="G15" s="83"/>
    </row>
    <row r="16" spans="1:8" ht="18" customHeight="1" x14ac:dyDescent="0.2">
      <c r="A16" s="67" t="s">
        <v>713</v>
      </c>
      <c r="B16" s="53" t="s">
        <v>21</v>
      </c>
      <c r="C16" s="188">
        <v>8843</v>
      </c>
      <c r="D16" s="188">
        <v>4269</v>
      </c>
      <c r="E16" s="188">
        <v>2812</v>
      </c>
      <c r="F16" s="196">
        <v>1762</v>
      </c>
      <c r="G16" s="83"/>
    </row>
    <row r="17" spans="1:7" ht="12" customHeight="1" x14ac:dyDescent="0.2">
      <c r="A17" s="65"/>
      <c r="B17" s="53" t="s">
        <v>22</v>
      </c>
      <c r="C17" s="298">
        <v>8989</v>
      </c>
      <c r="D17" s="298">
        <v>4338</v>
      </c>
      <c r="E17" s="298">
        <v>2835</v>
      </c>
      <c r="F17" s="300">
        <v>1816</v>
      </c>
      <c r="G17" s="83"/>
    </row>
    <row r="18" spans="1:7" ht="12" customHeight="1" x14ac:dyDescent="0.2">
      <c r="A18" s="65"/>
      <c r="B18" s="53" t="s">
        <v>50</v>
      </c>
      <c r="C18" s="298">
        <v>101.7</v>
      </c>
      <c r="D18" s="298">
        <v>101.6</v>
      </c>
      <c r="E18" s="298">
        <v>100.8</v>
      </c>
      <c r="F18" s="300">
        <v>103.1</v>
      </c>
      <c r="G18" s="83"/>
    </row>
    <row r="19" spans="1:7" ht="18" customHeight="1" x14ac:dyDescent="0.2">
      <c r="A19" s="68" t="s">
        <v>714</v>
      </c>
      <c r="B19" s="53" t="s">
        <v>21</v>
      </c>
      <c r="C19" s="188">
        <v>8099</v>
      </c>
      <c r="D19" s="188">
        <v>3909</v>
      </c>
      <c r="E19" s="188">
        <v>2621</v>
      </c>
      <c r="F19" s="196">
        <v>1569</v>
      </c>
      <c r="G19" s="83"/>
    </row>
    <row r="20" spans="1:7" ht="12" customHeight="1" x14ac:dyDescent="0.2">
      <c r="A20" s="65"/>
      <c r="B20" s="53" t="s">
        <v>22</v>
      </c>
      <c r="C20" s="298">
        <v>8204</v>
      </c>
      <c r="D20" s="298">
        <v>3962</v>
      </c>
      <c r="E20" s="298">
        <v>2650</v>
      </c>
      <c r="F20" s="300">
        <v>1592</v>
      </c>
      <c r="G20" s="83"/>
    </row>
    <row r="21" spans="1:7" ht="12" customHeight="1" x14ac:dyDescent="0.2">
      <c r="A21" s="65"/>
      <c r="B21" s="53" t="s">
        <v>50</v>
      </c>
      <c r="C21" s="298">
        <v>101.3</v>
      </c>
      <c r="D21" s="298">
        <v>101.4</v>
      </c>
      <c r="E21" s="298">
        <v>101.1</v>
      </c>
      <c r="F21" s="300">
        <v>101.5</v>
      </c>
      <c r="G21" s="83"/>
    </row>
    <row r="22" spans="1:7" ht="18" customHeight="1" x14ac:dyDescent="0.2">
      <c r="A22" s="67" t="s">
        <v>168</v>
      </c>
      <c r="B22" s="53" t="s">
        <v>21</v>
      </c>
      <c r="C22" s="188">
        <v>12806</v>
      </c>
      <c r="D22" s="188">
        <v>5950</v>
      </c>
      <c r="E22" s="188">
        <v>4439</v>
      </c>
      <c r="F22" s="196">
        <v>2417</v>
      </c>
      <c r="G22" s="83"/>
    </row>
    <row r="23" spans="1:7" ht="12" customHeight="1" x14ac:dyDescent="0.2">
      <c r="A23" s="65"/>
      <c r="B23" s="53" t="s">
        <v>22</v>
      </c>
      <c r="C23" s="298">
        <v>13292</v>
      </c>
      <c r="D23" s="298">
        <v>6189</v>
      </c>
      <c r="E23" s="298">
        <v>4597</v>
      </c>
      <c r="F23" s="300">
        <v>2506</v>
      </c>
      <c r="G23" s="83"/>
    </row>
    <row r="24" spans="1:7" ht="12" customHeight="1" x14ac:dyDescent="0.2">
      <c r="A24" s="65"/>
      <c r="B24" s="53" t="s">
        <v>50</v>
      </c>
      <c r="C24" s="298">
        <v>103.8</v>
      </c>
      <c r="D24" s="301">
        <v>104</v>
      </c>
      <c r="E24" s="298">
        <v>103.6</v>
      </c>
      <c r="F24" s="300">
        <v>103.7</v>
      </c>
      <c r="G24" s="83"/>
    </row>
    <row r="25" spans="1:7" ht="18" customHeight="1" x14ac:dyDescent="0.2">
      <c r="A25" s="65" t="s">
        <v>622</v>
      </c>
      <c r="B25" s="53" t="s">
        <v>21</v>
      </c>
      <c r="C25" s="188">
        <v>24929</v>
      </c>
      <c r="D25" s="188">
        <v>12945</v>
      </c>
      <c r="E25" s="188">
        <v>7103</v>
      </c>
      <c r="F25" s="196">
        <v>4881</v>
      </c>
      <c r="G25" s="83"/>
    </row>
    <row r="26" spans="1:7" ht="12" customHeight="1" x14ac:dyDescent="0.2">
      <c r="A26" s="65"/>
      <c r="B26" s="53" t="s">
        <v>22</v>
      </c>
      <c r="C26" s="298">
        <v>24547</v>
      </c>
      <c r="D26" s="298">
        <v>12832</v>
      </c>
      <c r="E26" s="298">
        <v>6929</v>
      </c>
      <c r="F26" s="300">
        <v>4786</v>
      </c>
      <c r="G26" s="83"/>
    </row>
    <row r="27" spans="1:7" ht="12" customHeight="1" x14ac:dyDescent="0.2">
      <c r="A27" s="65"/>
      <c r="B27" s="53" t="s">
        <v>50</v>
      </c>
      <c r="C27" s="298">
        <v>98.5</v>
      </c>
      <c r="D27" s="298">
        <v>99.1</v>
      </c>
      <c r="E27" s="298">
        <v>97.6</v>
      </c>
      <c r="F27" s="300">
        <v>98.1</v>
      </c>
      <c r="G27" s="83"/>
    </row>
    <row r="28" spans="1:7" ht="18" customHeight="1" x14ac:dyDescent="0.2">
      <c r="A28" s="67" t="s">
        <v>170</v>
      </c>
      <c r="B28" s="53" t="s">
        <v>21</v>
      </c>
      <c r="C28" s="188">
        <v>7131</v>
      </c>
      <c r="D28" s="188">
        <v>3693</v>
      </c>
      <c r="E28" s="188">
        <v>1814</v>
      </c>
      <c r="F28" s="196">
        <v>1624</v>
      </c>
      <c r="G28" s="83"/>
    </row>
    <row r="29" spans="1:7" ht="12" customHeight="1" x14ac:dyDescent="0.2">
      <c r="A29" s="65"/>
      <c r="B29" s="53" t="s">
        <v>22</v>
      </c>
      <c r="C29" s="298">
        <v>7268</v>
      </c>
      <c r="D29" s="298">
        <v>3726</v>
      </c>
      <c r="E29" s="298">
        <v>1826</v>
      </c>
      <c r="F29" s="300">
        <v>1716</v>
      </c>
      <c r="G29" s="83"/>
    </row>
    <row r="30" spans="1:7" ht="12" customHeight="1" x14ac:dyDescent="0.2">
      <c r="A30" s="65"/>
      <c r="B30" s="53" t="s">
        <v>50</v>
      </c>
      <c r="C30" s="298">
        <v>101.9</v>
      </c>
      <c r="D30" s="298">
        <v>100.9</v>
      </c>
      <c r="E30" s="298">
        <v>100.7</v>
      </c>
      <c r="F30" s="300">
        <v>105.7</v>
      </c>
      <c r="G30" s="83"/>
    </row>
    <row r="31" spans="1:7" ht="18" customHeight="1" x14ac:dyDescent="0.2">
      <c r="A31" s="65" t="s">
        <v>623</v>
      </c>
      <c r="B31" s="53" t="s">
        <v>21</v>
      </c>
      <c r="C31" s="188">
        <v>2409</v>
      </c>
      <c r="D31" s="188">
        <v>1095</v>
      </c>
      <c r="E31" s="188">
        <v>689</v>
      </c>
      <c r="F31" s="196">
        <v>625</v>
      </c>
      <c r="G31" s="83"/>
    </row>
    <row r="32" spans="1:7" ht="12" customHeight="1" x14ac:dyDescent="0.2">
      <c r="A32" s="66"/>
      <c r="B32" s="53" t="s">
        <v>22</v>
      </c>
      <c r="C32" s="298">
        <v>2464</v>
      </c>
      <c r="D32" s="298">
        <v>1126</v>
      </c>
      <c r="E32" s="298">
        <v>697</v>
      </c>
      <c r="F32" s="300">
        <v>641</v>
      </c>
      <c r="G32" s="83"/>
    </row>
    <row r="33" spans="1:7" ht="12" customHeight="1" x14ac:dyDescent="0.2">
      <c r="A33" s="66"/>
      <c r="B33" s="53" t="s">
        <v>50</v>
      </c>
      <c r="C33" s="298">
        <v>102.3</v>
      </c>
      <c r="D33" s="298">
        <v>102.8</v>
      </c>
      <c r="E33" s="298">
        <v>101.2</v>
      </c>
      <c r="F33" s="300">
        <v>102.6</v>
      </c>
      <c r="G33" s="83"/>
    </row>
    <row r="34" spans="1:7" ht="18" customHeight="1" x14ac:dyDescent="0.2">
      <c r="A34" s="67" t="s">
        <v>171</v>
      </c>
      <c r="B34" s="53" t="s">
        <v>21</v>
      </c>
      <c r="C34" s="188">
        <v>2522</v>
      </c>
      <c r="D34" s="188">
        <v>1729</v>
      </c>
      <c r="E34" s="188">
        <v>454</v>
      </c>
      <c r="F34" s="196">
        <v>339</v>
      </c>
      <c r="G34" s="83"/>
    </row>
    <row r="35" spans="1:7" ht="12" customHeight="1" x14ac:dyDescent="0.2">
      <c r="A35" s="65"/>
      <c r="B35" s="53" t="s">
        <v>22</v>
      </c>
      <c r="C35" s="298">
        <v>2779</v>
      </c>
      <c r="D35" s="298">
        <v>1921</v>
      </c>
      <c r="E35" s="298">
        <v>482</v>
      </c>
      <c r="F35" s="300">
        <v>376</v>
      </c>
      <c r="G35" s="83"/>
    </row>
    <row r="36" spans="1:7" ht="12" customHeight="1" x14ac:dyDescent="0.2">
      <c r="A36" s="65"/>
      <c r="B36" s="53" t="s">
        <v>50</v>
      </c>
      <c r="C36" s="298">
        <v>110.2</v>
      </c>
      <c r="D36" s="298">
        <v>111.1</v>
      </c>
      <c r="E36" s="298">
        <v>106.2</v>
      </c>
      <c r="F36" s="300">
        <v>110.9</v>
      </c>
      <c r="G36" s="83"/>
    </row>
    <row r="37" spans="1:7" ht="18" customHeight="1" x14ac:dyDescent="0.2">
      <c r="A37" s="67" t="s">
        <v>172</v>
      </c>
      <c r="B37" s="53" t="s">
        <v>21</v>
      </c>
      <c r="C37" s="188">
        <v>3012</v>
      </c>
      <c r="D37" s="188">
        <v>1618</v>
      </c>
      <c r="E37" s="188">
        <v>779</v>
      </c>
      <c r="F37" s="196">
        <v>615</v>
      </c>
      <c r="G37" s="83"/>
    </row>
    <row r="38" spans="1:7" ht="12" customHeight="1" x14ac:dyDescent="0.2">
      <c r="A38" s="65"/>
      <c r="B38" s="53" t="s">
        <v>22</v>
      </c>
      <c r="C38" s="298">
        <v>2991</v>
      </c>
      <c r="D38" s="298">
        <v>1615</v>
      </c>
      <c r="E38" s="298">
        <v>761</v>
      </c>
      <c r="F38" s="300">
        <v>615</v>
      </c>
      <c r="G38" s="76"/>
    </row>
    <row r="39" spans="1:7" ht="12" customHeight="1" x14ac:dyDescent="0.2">
      <c r="A39" s="65"/>
      <c r="B39" s="53" t="s">
        <v>50</v>
      </c>
      <c r="C39" s="298">
        <v>99.3</v>
      </c>
      <c r="D39" s="298">
        <v>99.8</v>
      </c>
      <c r="E39" s="298">
        <v>97.7</v>
      </c>
      <c r="F39" s="302">
        <v>100</v>
      </c>
      <c r="G39" s="76"/>
    </row>
    <row r="40" spans="1:7" ht="18" customHeight="1" x14ac:dyDescent="0.2">
      <c r="A40" s="65" t="s">
        <v>624</v>
      </c>
      <c r="B40" s="53" t="s">
        <v>21</v>
      </c>
      <c r="C40" s="188">
        <v>3186</v>
      </c>
      <c r="D40" s="188">
        <v>1860</v>
      </c>
      <c r="E40" s="188">
        <v>693</v>
      </c>
      <c r="F40" s="196">
        <v>633</v>
      </c>
      <c r="G40" s="76"/>
    </row>
    <row r="41" spans="1:7" ht="12" customHeight="1" x14ac:dyDescent="0.2">
      <c r="A41" s="66"/>
      <c r="B41" s="53" t="s">
        <v>22</v>
      </c>
      <c r="C41" s="298">
        <v>3310</v>
      </c>
      <c r="D41" s="298">
        <v>1927</v>
      </c>
      <c r="E41" s="298">
        <v>720</v>
      </c>
      <c r="F41" s="300">
        <v>663</v>
      </c>
      <c r="G41" s="76"/>
    </row>
    <row r="42" spans="1:7" ht="12" customHeight="1" x14ac:dyDescent="0.2">
      <c r="A42" s="66"/>
      <c r="B42" s="53" t="s">
        <v>50</v>
      </c>
      <c r="C42" s="298">
        <v>103.9</v>
      </c>
      <c r="D42" s="298">
        <v>103.6</v>
      </c>
      <c r="E42" s="298">
        <v>103.9</v>
      </c>
      <c r="F42" s="300">
        <v>104.7</v>
      </c>
      <c r="G42" s="76"/>
    </row>
    <row r="43" spans="1:7" ht="18" customHeight="1" x14ac:dyDescent="0.2">
      <c r="A43" s="65" t="s">
        <v>173</v>
      </c>
      <c r="B43" s="53" t="s">
        <v>21</v>
      </c>
      <c r="C43" s="188">
        <v>8561</v>
      </c>
      <c r="D43" s="188">
        <v>5306</v>
      </c>
      <c r="E43" s="188">
        <v>1853</v>
      </c>
      <c r="F43" s="196">
        <v>1402</v>
      </c>
      <c r="G43" s="76"/>
    </row>
    <row r="44" spans="1:7" ht="12" customHeight="1" x14ac:dyDescent="0.2">
      <c r="A44" s="65"/>
      <c r="B44" s="53" t="s">
        <v>22</v>
      </c>
      <c r="C44" s="298">
        <v>8810</v>
      </c>
      <c r="D44" s="298">
        <v>5506</v>
      </c>
      <c r="E44" s="298">
        <v>1886</v>
      </c>
      <c r="F44" s="300">
        <v>1418</v>
      </c>
      <c r="G44" s="76"/>
    </row>
    <row r="45" spans="1:7" ht="12" customHeight="1" x14ac:dyDescent="0.2">
      <c r="A45" s="65"/>
      <c r="B45" s="53" t="s">
        <v>50</v>
      </c>
      <c r="C45" s="298">
        <v>102.9</v>
      </c>
      <c r="D45" s="298">
        <v>103.8</v>
      </c>
      <c r="E45" s="298">
        <v>101.8</v>
      </c>
      <c r="F45" s="300">
        <v>101.1</v>
      </c>
      <c r="G45" s="76"/>
    </row>
    <row r="46" spans="1:7" ht="18" customHeight="1" x14ac:dyDescent="0.2">
      <c r="A46" s="65" t="s">
        <v>625</v>
      </c>
      <c r="B46" s="53" t="s">
        <v>21</v>
      </c>
      <c r="C46" s="188">
        <v>2279</v>
      </c>
      <c r="D46" s="188">
        <v>1149</v>
      </c>
      <c r="E46" s="188">
        <v>674</v>
      </c>
      <c r="F46" s="196">
        <v>456</v>
      </c>
      <c r="G46" s="76"/>
    </row>
    <row r="47" spans="1:7" ht="12" customHeight="1" x14ac:dyDescent="0.2">
      <c r="A47" s="65"/>
      <c r="B47" s="53" t="s">
        <v>22</v>
      </c>
      <c r="C47" s="298">
        <v>2333</v>
      </c>
      <c r="D47" s="298">
        <v>1210</v>
      </c>
      <c r="E47" s="298">
        <v>663</v>
      </c>
      <c r="F47" s="300">
        <v>460</v>
      </c>
      <c r="G47" s="76"/>
    </row>
    <row r="48" spans="1:7" ht="12" customHeight="1" x14ac:dyDescent="0.2">
      <c r="A48" s="65"/>
      <c r="B48" s="53" t="s">
        <v>50</v>
      </c>
      <c r="C48" s="298">
        <v>102.4</v>
      </c>
      <c r="D48" s="298">
        <v>105.3</v>
      </c>
      <c r="E48" s="298">
        <v>98.4</v>
      </c>
      <c r="F48" s="300">
        <v>100.9</v>
      </c>
      <c r="G48" s="76"/>
    </row>
    <row r="49" spans="1:7" ht="18" customHeight="1" x14ac:dyDescent="0.2">
      <c r="A49" s="65" t="s">
        <v>140</v>
      </c>
      <c r="B49" s="53" t="s">
        <v>21</v>
      </c>
      <c r="C49" s="188">
        <v>1172</v>
      </c>
      <c r="D49" s="188">
        <v>303</v>
      </c>
      <c r="E49" s="188">
        <v>579</v>
      </c>
      <c r="F49" s="196">
        <v>290</v>
      </c>
      <c r="G49" s="76"/>
    </row>
    <row r="50" spans="1:7" ht="12" customHeight="1" x14ac:dyDescent="0.2">
      <c r="A50" s="66" t="s">
        <v>597</v>
      </c>
      <c r="B50" s="53" t="s">
        <v>22</v>
      </c>
      <c r="C50" s="298">
        <v>1166</v>
      </c>
      <c r="D50" s="298">
        <v>301</v>
      </c>
      <c r="E50" s="298">
        <v>574</v>
      </c>
      <c r="F50" s="300">
        <v>291</v>
      </c>
      <c r="G50" s="76"/>
    </row>
    <row r="51" spans="1:7" ht="12" customHeight="1" x14ac:dyDescent="0.2">
      <c r="A51" s="65"/>
      <c r="B51" s="53" t="s">
        <v>50</v>
      </c>
      <c r="C51" s="298">
        <v>99.5</v>
      </c>
      <c r="D51" s="298">
        <v>99.3</v>
      </c>
      <c r="E51" s="298">
        <v>99.1</v>
      </c>
      <c r="F51" s="300">
        <v>100.3</v>
      </c>
      <c r="G51" s="76"/>
    </row>
    <row r="52" spans="1:7" ht="18" customHeight="1" x14ac:dyDescent="0.2">
      <c r="A52" s="67" t="s">
        <v>176</v>
      </c>
      <c r="B52" s="53" t="s">
        <v>21</v>
      </c>
      <c r="C52" s="188">
        <v>3619</v>
      </c>
      <c r="D52" s="188">
        <v>1768</v>
      </c>
      <c r="E52" s="188">
        <v>1028</v>
      </c>
      <c r="F52" s="196">
        <v>823</v>
      </c>
      <c r="G52" s="76"/>
    </row>
    <row r="53" spans="1:7" ht="12" customHeight="1" x14ac:dyDescent="0.2">
      <c r="A53" s="65"/>
      <c r="B53" s="53" t="s">
        <v>22</v>
      </c>
      <c r="C53" s="298">
        <v>3362</v>
      </c>
      <c r="D53" s="298">
        <v>1673</v>
      </c>
      <c r="E53" s="298">
        <v>938</v>
      </c>
      <c r="F53" s="300">
        <v>751</v>
      </c>
      <c r="G53" s="76"/>
    </row>
    <row r="54" spans="1:7" ht="12" customHeight="1" x14ac:dyDescent="0.2">
      <c r="A54" s="65"/>
      <c r="B54" s="53" t="s">
        <v>50</v>
      </c>
      <c r="C54" s="298">
        <v>92.9</v>
      </c>
      <c r="D54" s="298">
        <v>94.6</v>
      </c>
      <c r="E54" s="298">
        <v>91.2</v>
      </c>
      <c r="F54" s="300">
        <v>91.3</v>
      </c>
      <c r="G54" s="76"/>
    </row>
    <row r="55" spans="1:7" ht="18" customHeight="1" x14ac:dyDescent="0.2">
      <c r="A55" s="67" t="s">
        <v>177</v>
      </c>
      <c r="B55" s="53" t="s">
        <v>21</v>
      </c>
      <c r="C55" s="188">
        <v>6788</v>
      </c>
      <c r="D55" s="188">
        <v>3969</v>
      </c>
      <c r="E55" s="188">
        <v>1678</v>
      </c>
      <c r="F55" s="196">
        <v>1141</v>
      </c>
      <c r="G55" s="83"/>
    </row>
    <row r="56" spans="1:7" ht="12" customHeight="1" x14ac:dyDescent="0.2">
      <c r="A56" s="65"/>
      <c r="B56" s="53" t="s">
        <v>22</v>
      </c>
      <c r="C56" s="298">
        <v>7026</v>
      </c>
      <c r="D56" s="298">
        <v>4124</v>
      </c>
      <c r="E56" s="298">
        <v>1729</v>
      </c>
      <c r="F56" s="300">
        <v>1173</v>
      </c>
      <c r="G56" s="83"/>
    </row>
    <row r="57" spans="1:7" ht="12" customHeight="1" x14ac:dyDescent="0.2">
      <c r="A57" s="65"/>
      <c r="B57" s="53" t="s">
        <v>50</v>
      </c>
      <c r="C57" s="298">
        <v>103.5</v>
      </c>
      <c r="D57" s="298">
        <v>103.9</v>
      </c>
      <c r="E57" s="301">
        <v>103</v>
      </c>
      <c r="F57" s="300">
        <v>102.8</v>
      </c>
      <c r="G57" s="83"/>
    </row>
    <row r="58" spans="1:7" ht="18" customHeight="1" x14ac:dyDescent="0.2">
      <c r="A58" s="65" t="s">
        <v>147</v>
      </c>
      <c r="B58" s="53" t="s">
        <v>21</v>
      </c>
      <c r="C58" s="188">
        <v>1851</v>
      </c>
      <c r="D58" s="188">
        <v>883</v>
      </c>
      <c r="E58" s="188">
        <v>582</v>
      </c>
      <c r="F58" s="196">
        <v>386</v>
      </c>
      <c r="G58" s="83"/>
    </row>
    <row r="59" spans="1:7" ht="12" customHeight="1" x14ac:dyDescent="0.2">
      <c r="A59" s="66" t="s">
        <v>148</v>
      </c>
      <c r="B59" s="53" t="s">
        <v>22</v>
      </c>
      <c r="C59" s="298">
        <v>1896</v>
      </c>
      <c r="D59" s="298">
        <v>917</v>
      </c>
      <c r="E59" s="298">
        <v>595</v>
      </c>
      <c r="F59" s="300">
        <v>384</v>
      </c>
      <c r="G59" s="83"/>
    </row>
    <row r="60" spans="1:7" ht="12" customHeight="1" x14ac:dyDescent="0.2">
      <c r="A60" s="65"/>
      <c r="B60" s="53" t="s">
        <v>50</v>
      </c>
      <c r="C60" s="298">
        <v>102.4</v>
      </c>
      <c r="D60" s="298">
        <v>103.9</v>
      </c>
      <c r="E60" s="298">
        <v>102.2</v>
      </c>
      <c r="F60" s="300">
        <v>99.5</v>
      </c>
      <c r="G60" s="83"/>
    </row>
    <row r="61" spans="1:7" ht="18" customHeight="1" x14ac:dyDescent="0.2">
      <c r="A61" s="67" t="s">
        <v>179</v>
      </c>
      <c r="B61" s="53" t="s">
        <v>21</v>
      </c>
      <c r="C61" s="188">
        <v>7722</v>
      </c>
      <c r="D61" s="188">
        <v>3943</v>
      </c>
      <c r="E61" s="188">
        <v>2222</v>
      </c>
      <c r="F61" s="196">
        <v>1557</v>
      </c>
      <c r="G61" s="76"/>
    </row>
    <row r="62" spans="1:7" ht="12" customHeight="1" x14ac:dyDescent="0.2">
      <c r="A62" s="65"/>
      <c r="B62" s="53" t="s">
        <v>22</v>
      </c>
      <c r="C62" s="298">
        <v>7932</v>
      </c>
      <c r="D62" s="298">
        <v>4038</v>
      </c>
      <c r="E62" s="298">
        <v>2300</v>
      </c>
      <c r="F62" s="300">
        <v>1594</v>
      </c>
      <c r="G62" s="76"/>
    </row>
    <row r="63" spans="1:7" ht="12" customHeight="1" x14ac:dyDescent="0.2">
      <c r="A63" s="65"/>
      <c r="B63" s="53" t="s">
        <v>50</v>
      </c>
      <c r="C63" s="298">
        <v>102.7</v>
      </c>
      <c r="D63" s="298">
        <v>102.4</v>
      </c>
      <c r="E63" s="298">
        <v>103.5</v>
      </c>
      <c r="F63" s="300">
        <v>102.4</v>
      </c>
      <c r="G63" s="76"/>
    </row>
    <row r="64" spans="1:7" ht="18" customHeight="1" x14ac:dyDescent="0.2">
      <c r="A64" s="67" t="s">
        <v>180</v>
      </c>
      <c r="B64" s="53" t="s">
        <v>21</v>
      </c>
      <c r="C64" s="188">
        <v>3</v>
      </c>
      <c r="D64" s="188">
        <v>2</v>
      </c>
      <c r="E64" s="188" t="s">
        <v>893</v>
      </c>
      <c r="F64" s="196">
        <v>1</v>
      </c>
      <c r="G64" s="83"/>
    </row>
    <row r="65" spans="1:7" ht="12" customHeight="1" x14ac:dyDescent="0.2">
      <c r="A65" s="65"/>
      <c r="B65" s="53" t="s">
        <v>22</v>
      </c>
      <c r="C65" s="188">
        <v>3</v>
      </c>
      <c r="D65" s="188">
        <v>2</v>
      </c>
      <c r="E65" s="188" t="s">
        <v>893</v>
      </c>
      <c r="F65" s="196">
        <v>1</v>
      </c>
      <c r="G65" s="83"/>
    </row>
    <row r="66" spans="1:7" ht="12" customHeight="1" x14ac:dyDescent="0.2">
      <c r="A66" s="65"/>
      <c r="B66" s="53" t="s">
        <v>50</v>
      </c>
      <c r="C66" s="102">
        <v>100</v>
      </c>
      <c r="D66" s="102">
        <v>100</v>
      </c>
      <c r="E66" s="102" t="s">
        <v>894</v>
      </c>
      <c r="F66" s="197">
        <v>100</v>
      </c>
      <c r="G66" s="83"/>
    </row>
    <row r="67" spans="1:7" ht="12" customHeight="1" x14ac:dyDescent="0.2">
      <c r="A67" s="324"/>
      <c r="B67" s="324"/>
      <c r="C67" s="324"/>
      <c r="D67" s="324"/>
      <c r="E67" s="324"/>
      <c r="F67" s="324"/>
    </row>
    <row r="68" spans="1:7" ht="12" customHeight="1" x14ac:dyDescent="0.2">
      <c r="A68" s="340" t="s">
        <v>920</v>
      </c>
      <c r="B68" s="340"/>
      <c r="C68" s="340"/>
      <c r="D68" s="340"/>
      <c r="E68" s="340"/>
      <c r="F68" s="340"/>
    </row>
    <row r="69" spans="1:7" ht="12" customHeight="1" x14ac:dyDescent="0.2">
      <c r="A69" s="326" t="s">
        <v>921</v>
      </c>
      <c r="B69" s="326"/>
      <c r="C69" s="326"/>
      <c r="D69" s="326"/>
      <c r="E69" s="326"/>
      <c r="F69" s="326"/>
    </row>
  </sheetData>
  <mergeCells count="14">
    <mergeCell ref="A1:E1"/>
    <mergeCell ref="A67:F67"/>
    <mergeCell ref="A68:F68"/>
    <mergeCell ref="A69:F69"/>
    <mergeCell ref="A9:B9"/>
    <mergeCell ref="A2:F2"/>
    <mergeCell ref="A3:F3"/>
    <mergeCell ref="A4:F4"/>
    <mergeCell ref="A5:F5"/>
    <mergeCell ref="A6:B6"/>
    <mergeCell ref="C6:C9"/>
    <mergeCell ref="D6:F8"/>
    <mergeCell ref="A7:B7"/>
    <mergeCell ref="A8:B8"/>
  </mergeCells>
  <hyperlinks>
    <hyperlink ref="F1" location="'Spis tablic'!A1" display="Powrót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F227"/>
  <sheetViews>
    <sheetView zoomScaleNormal="100" workbookViewId="0">
      <pane ySplit="10" topLeftCell="A11" activePane="bottomLeft" state="frozen"/>
      <selection pane="bottomLeft" sqref="A1:D1"/>
    </sheetView>
  </sheetViews>
  <sheetFormatPr defaultColWidth="8.85546875" defaultRowHeight="12" customHeight="1" x14ac:dyDescent="0.2"/>
  <cols>
    <col min="1" max="1" width="24" style="82" customWidth="1"/>
    <col min="2" max="2" width="2.7109375" style="65" customWidth="1"/>
    <col min="3" max="5" width="10.7109375" style="82" customWidth="1"/>
    <col min="6" max="16384" width="8.85546875" style="82"/>
  </cols>
  <sheetData>
    <row r="1" spans="1:6" ht="19.899999999999999" customHeight="1" x14ac:dyDescent="0.2">
      <c r="A1" s="331"/>
      <c r="B1" s="331"/>
      <c r="C1" s="331"/>
      <c r="D1" s="331"/>
      <c r="E1" s="48" t="s">
        <v>41</v>
      </c>
    </row>
    <row r="2" spans="1:6" ht="15" customHeight="1" x14ac:dyDescent="0.2">
      <c r="A2" s="344" t="s">
        <v>1049</v>
      </c>
      <c r="B2" s="344"/>
      <c r="C2" s="344"/>
      <c r="D2" s="344"/>
      <c r="E2" s="344"/>
    </row>
    <row r="3" spans="1:6" ht="12" customHeight="1" x14ac:dyDescent="0.2">
      <c r="A3" s="361" t="s">
        <v>849</v>
      </c>
      <c r="B3" s="361"/>
      <c r="C3" s="361"/>
      <c r="D3" s="361"/>
      <c r="E3" s="361"/>
    </row>
    <row r="4" spans="1:6" ht="12" customHeight="1" x14ac:dyDescent="0.2">
      <c r="A4" s="361" t="s">
        <v>850</v>
      </c>
      <c r="B4" s="361"/>
      <c r="C4" s="361"/>
      <c r="D4" s="361"/>
      <c r="E4" s="361"/>
    </row>
    <row r="5" spans="1:6" ht="15" customHeight="1" x14ac:dyDescent="0.2">
      <c r="A5" s="362" t="s">
        <v>18</v>
      </c>
      <c r="B5" s="362"/>
      <c r="C5" s="362"/>
      <c r="D5" s="362"/>
      <c r="E5" s="362"/>
    </row>
    <row r="6" spans="1:6" ht="15" customHeight="1" thickBot="1" x14ac:dyDescent="0.25">
      <c r="A6" s="334"/>
      <c r="B6" s="334"/>
      <c r="C6" s="334"/>
      <c r="D6" s="334"/>
      <c r="E6" s="334"/>
    </row>
    <row r="7" spans="1:6" s="83" customFormat="1" ht="15" customHeight="1" x14ac:dyDescent="0.2">
      <c r="A7" s="320" t="s">
        <v>19</v>
      </c>
      <c r="B7" s="321"/>
      <c r="C7" s="305" t="s">
        <v>911</v>
      </c>
      <c r="D7" s="308" t="s">
        <v>715</v>
      </c>
      <c r="E7" s="320"/>
    </row>
    <row r="8" spans="1:6" s="83" customFormat="1" ht="15" customHeight="1" x14ac:dyDescent="0.2">
      <c r="A8" s="350" t="s">
        <v>945</v>
      </c>
      <c r="B8" s="337"/>
      <c r="C8" s="306"/>
      <c r="D8" s="309"/>
      <c r="E8" s="322"/>
    </row>
    <row r="9" spans="1:6" s="83" customFormat="1" ht="15" customHeight="1" thickBot="1" x14ac:dyDescent="0.25">
      <c r="A9" s="359" t="s">
        <v>946</v>
      </c>
      <c r="B9" s="339"/>
      <c r="C9" s="306"/>
      <c r="D9" s="310"/>
      <c r="E9" s="335"/>
    </row>
    <row r="10" spans="1:6" s="83" customFormat="1" ht="15" customHeight="1" thickBot="1" x14ac:dyDescent="0.25">
      <c r="A10" s="329" t="s">
        <v>947</v>
      </c>
      <c r="B10" s="330"/>
      <c r="C10" s="307"/>
      <c r="D10" s="232" t="s">
        <v>45</v>
      </c>
      <c r="E10" s="231" t="s">
        <v>46</v>
      </c>
    </row>
    <row r="11" spans="1:6" ht="19.899999999999999" customHeight="1" x14ac:dyDescent="0.2">
      <c r="A11" s="64" t="s">
        <v>831</v>
      </c>
      <c r="B11" s="130" t="s">
        <v>21</v>
      </c>
      <c r="C11" s="97">
        <v>99956</v>
      </c>
      <c r="D11" s="97">
        <v>3049</v>
      </c>
      <c r="E11" s="190">
        <v>96309</v>
      </c>
    </row>
    <row r="12" spans="1:6" ht="12" customHeight="1" x14ac:dyDescent="0.2">
      <c r="A12" s="67"/>
      <c r="B12" s="137" t="s">
        <v>22</v>
      </c>
      <c r="C12" s="198">
        <f>[2]Tablica_19!E10</f>
        <v>101202</v>
      </c>
      <c r="D12" s="199">
        <f>[3]Tablica_19!F10</f>
        <v>2809</v>
      </c>
      <c r="E12" s="200">
        <f>[3]Tablica_19!G10</f>
        <v>97699</v>
      </c>
    </row>
    <row r="13" spans="1:6" ht="12" customHeight="1" x14ac:dyDescent="0.2">
      <c r="A13" s="67"/>
      <c r="B13" s="137" t="s">
        <v>50</v>
      </c>
      <c r="C13" s="100">
        <f>C12/C11*100</f>
        <v>101.24654848133179</v>
      </c>
      <c r="D13" s="100">
        <f t="shared" ref="D13:E13" si="0">D12/D11*100</f>
        <v>92.128566743194497</v>
      </c>
      <c r="E13" s="201">
        <f t="shared" si="0"/>
        <v>101.44327113769222</v>
      </c>
      <c r="F13" s="76"/>
    </row>
    <row r="14" spans="1:6" ht="18" customHeight="1" x14ac:dyDescent="0.2">
      <c r="A14" s="64" t="s">
        <v>832</v>
      </c>
      <c r="B14" s="130" t="s">
        <v>21</v>
      </c>
      <c r="C14" s="97">
        <v>51362</v>
      </c>
      <c r="D14" s="97">
        <v>980</v>
      </c>
      <c r="E14" s="190">
        <v>49975</v>
      </c>
    </row>
    <row r="15" spans="1:6" ht="12" customHeight="1" x14ac:dyDescent="0.2">
      <c r="A15" s="67"/>
      <c r="B15" s="137" t="s">
        <v>22</v>
      </c>
      <c r="C15" s="198">
        <f>[2]Tablica_19!E11</f>
        <v>52336</v>
      </c>
      <c r="D15" s="198">
        <f>[3]Tablica_19!F11</f>
        <v>911</v>
      </c>
      <c r="E15" s="200">
        <f>[3]Tablica_19!G11</f>
        <v>50962</v>
      </c>
    </row>
    <row r="16" spans="1:6" ht="12" customHeight="1" x14ac:dyDescent="0.2">
      <c r="A16" s="67"/>
      <c r="B16" s="137" t="s">
        <v>50</v>
      </c>
      <c r="C16" s="100">
        <f>C15/C14*100</f>
        <v>101.89634360032709</v>
      </c>
      <c r="D16" s="100">
        <f t="shared" ref="D16:E16" si="1">D15/D14*100</f>
        <v>92.959183673469397</v>
      </c>
      <c r="E16" s="201">
        <f t="shared" si="1"/>
        <v>101.97498749374687</v>
      </c>
      <c r="F16" s="76"/>
    </row>
    <row r="17" spans="1:6" ht="16.149999999999999" customHeight="1" x14ac:dyDescent="0.2">
      <c r="A17" s="64" t="s">
        <v>833</v>
      </c>
      <c r="B17" s="130" t="s">
        <v>21</v>
      </c>
      <c r="C17" s="97">
        <v>12594</v>
      </c>
      <c r="D17" s="97">
        <v>259</v>
      </c>
      <c r="E17" s="190">
        <v>12284</v>
      </c>
    </row>
    <row r="18" spans="1:6" ht="12" customHeight="1" x14ac:dyDescent="0.2">
      <c r="A18" s="67"/>
      <c r="B18" s="137" t="s">
        <v>22</v>
      </c>
      <c r="C18" s="198">
        <f>[2]Tablica_19!E12</f>
        <v>12963</v>
      </c>
      <c r="D18" s="198">
        <f>[3]Tablica_19!F12</f>
        <v>230</v>
      </c>
      <c r="E18" s="200">
        <f>[3]Tablica_19!G12</f>
        <v>12683</v>
      </c>
    </row>
    <row r="19" spans="1:6" ht="12" customHeight="1" x14ac:dyDescent="0.2">
      <c r="A19" s="67"/>
      <c r="B19" s="137" t="s">
        <v>50</v>
      </c>
      <c r="C19" s="100">
        <f>C18/C17*100</f>
        <v>102.92996665078608</v>
      </c>
      <c r="D19" s="100">
        <f t="shared" ref="D19:E19" si="2">D18/D17*100</f>
        <v>88.803088803088798</v>
      </c>
      <c r="E19" s="201">
        <f t="shared" si="2"/>
        <v>103.248127645718</v>
      </c>
      <c r="F19" s="76"/>
    </row>
    <row r="20" spans="1:6" ht="13.9" customHeight="1" x14ac:dyDescent="0.2">
      <c r="A20" s="73" t="s">
        <v>716</v>
      </c>
      <c r="B20" s="53"/>
      <c r="C20" s="55"/>
      <c r="D20" s="190"/>
      <c r="E20" s="56"/>
    </row>
    <row r="21" spans="1:6" ht="12" customHeight="1" x14ac:dyDescent="0.2">
      <c r="A21" s="68" t="s">
        <v>717</v>
      </c>
      <c r="B21" s="130" t="s">
        <v>22</v>
      </c>
      <c r="C21" s="97">
        <f>[2]Tablica_19!E13</f>
        <v>1400</v>
      </c>
      <c r="D21" s="97">
        <f>[3]Tablica_19!F13</f>
        <v>13</v>
      </c>
      <c r="E21" s="190">
        <f>[3]Tablica_19!G13</f>
        <v>1374</v>
      </c>
    </row>
    <row r="22" spans="1:6" ht="12" customHeight="1" x14ac:dyDescent="0.2">
      <c r="A22" s="68" t="s">
        <v>718</v>
      </c>
      <c r="B22" s="130" t="s">
        <v>22</v>
      </c>
      <c r="C22" s="97">
        <f>[2]Tablica_19!E16</f>
        <v>818</v>
      </c>
      <c r="D22" s="97">
        <f>[3]Tablica_19!F16</f>
        <v>20</v>
      </c>
      <c r="E22" s="190">
        <f>[3]Tablica_19!G16</f>
        <v>794</v>
      </c>
    </row>
    <row r="23" spans="1:6" ht="12" customHeight="1" x14ac:dyDescent="0.2">
      <c r="A23" s="68" t="s">
        <v>719</v>
      </c>
      <c r="B23" s="130" t="s">
        <v>22</v>
      </c>
      <c r="C23" s="97">
        <f>[2]Tablica_19!E22</f>
        <v>1702</v>
      </c>
      <c r="D23" s="97">
        <f>[3]Tablica_19!F22</f>
        <v>34</v>
      </c>
      <c r="E23" s="190">
        <f>[3]Tablica_19!G22</f>
        <v>1662</v>
      </c>
    </row>
    <row r="24" spans="1:6" ht="12" customHeight="1" x14ac:dyDescent="0.2">
      <c r="A24" s="68" t="s">
        <v>720</v>
      </c>
      <c r="B24" s="130" t="s">
        <v>22</v>
      </c>
      <c r="C24" s="97">
        <f>[2]Tablica_19!E25</f>
        <v>404</v>
      </c>
      <c r="D24" s="97">
        <f>[3]Tablica_19!F25</f>
        <v>18</v>
      </c>
      <c r="E24" s="190">
        <f>[3]Tablica_19!G25</f>
        <v>384</v>
      </c>
    </row>
    <row r="25" spans="1:6" ht="12" customHeight="1" x14ac:dyDescent="0.2">
      <c r="A25" s="68" t="s">
        <v>721</v>
      </c>
      <c r="B25" s="130" t="s">
        <v>22</v>
      </c>
      <c r="C25" s="97">
        <f>[2]Tablica_19!E29</f>
        <v>1765</v>
      </c>
      <c r="D25" s="97">
        <f>[3]Tablica_19!F29</f>
        <v>22</v>
      </c>
      <c r="E25" s="190">
        <f>[3]Tablica_19!G29</f>
        <v>1735</v>
      </c>
    </row>
    <row r="26" spans="1:6" ht="12" customHeight="1" x14ac:dyDescent="0.2">
      <c r="A26" s="68" t="s">
        <v>722</v>
      </c>
      <c r="B26" s="130" t="s">
        <v>22</v>
      </c>
      <c r="C26" s="97">
        <f>[2]Tablica_19!E32</f>
        <v>150</v>
      </c>
      <c r="D26" s="97">
        <f>[3]Tablica_19!F32</f>
        <v>8</v>
      </c>
      <c r="E26" s="190">
        <f>[3]Tablica_19!G32</f>
        <v>142</v>
      </c>
    </row>
    <row r="27" spans="1:6" ht="12" customHeight="1" x14ac:dyDescent="0.2">
      <c r="A27" s="68" t="s">
        <v>723</v>
      </c>
      <c r="B27" s="130" t="s">
        <v>22</v>
      </c>
      <c r="C27" s="97">
        <f>[2]Tablica_19!E36</f>
        <v>321</v>
      </c>
      <c r="D27" s="97">
        <f>[3]Tablica_19!F36</f>
        <v>15</v>
      </c>
      <c r="E27" s="190">
        <f>[3]Tablica_19!G36</f>
        <v>306</v>
      </c>
    </row>
    <row r="28" spans="1:6" ht="12" customHeight="1" x14ac:dyDescent="0.2">
      <c r="A28" s="68" t="s">
        <v>724</v>
      </c>
      <c r="B28" s="130" t="s">
        <v>22</v>
      </c>
      <c r="C28" s="97">
        <f>[2]Tablica_19!E39</f>
        <v>1730</v>
      </c>
      <c r="D28" s="97">
        <f>[3]Tablica_19!F39</f>
        <v>16</v>
      </c>
      <c r="E28" s="190">
        <f>[3]Tablica_19!G39</f>
        <v>1709</v>
      </c>
    </row>
    <row r="29" spans="1:6" ht="12" customHeight="1" x14ac:dyDescent="0.2">
      <c r="A29" s="68" t="s">
        <v>725</v>
      </c>
      <c r="B29" s="130" t="s">
        <v>22</v>
      </c>
      <c r="C29" s="97">
        <f>[2]Tablica_19!E42</f>
        <v>724</v>
      </c>
      <c r="D29" s="97">
        <f>[3]Tablica_19!F42</f>
        <v>16</v>
      </c>
      <c r="E29" s="190">
        <f>[3]Tablica_19!G42</f>
        <v>704</v>
      </c>
    </row>
    <row r="30" spans="1:6" ht="13.9" customHeight="1" x14ac:dyDescent="0.2">
      <c r="A30" s="73" t="s">
        <v>726</v>
      </c>
      <c r="B30" s="53"/>
      <c r="C30" s="55"/>
      <c r="D30" s="190"/>
      <c r="E30" s="56"/>
    </row>
    <row r="31" spans="1:6" ht="12" customHeight="1" x14ac:dyDescent="0.2">
      <c r="A31" s="68" t="s">
        <v>727</v>
      </c>
      <c r="B31" s="130" t="s">
        <v>22</v>
      </c>
      <c r="C31" s="97">
        <f>[2]Tablica_19!E19</f>
        <v>897</v>
      </c>
      <c r="D31" s="97">
        <f>[3]Tablica_19!F19</f>
        <v>17</v>
      </c>
      <c r="E31" s="190">
        <f>[3]Tablica_19!G19</f>
        <v>880</v>
      </c>
    </row>
    <row r="32" spans="1:6" ht="12" customHeight="1" x14ac:dyDescent="0.2">
      <c r="A32" s="68" t="s">
        <v>728</v>
      </c>
      <c r="B32" s="130" t="s">
        <v>22</v>
      </c>
      <c r="C32" s="97">
        <f>[2]Tablica_19!E20</f>
        <v>364</v>
      </c>
      <c r="D32" s="97">
        <f>[3]Tablica_19!F20</f>
        <v>12</v>
      </c>
      <c r="E32" s="190">
        <f>[3]Tablica_19!G20</f>
        <v>350</v>
      </c>
    </row>
    <row r="33" spans="1:6" ht="12" customHeight="1" x14ac:dyDescent="0.2">
      <c r="A33" s="68" t="s">
        <v>729</v>
      </c>
      <c r="B33" s="130" t="s">
        <v>22</v>
      </c>
      <c r="C33" s="97">
        <f>[2]Tablica_19!E21</f>
        <v>1810</v>
      </c>
      <c r="D33" s="97">
        <f>[3]Tablica_19!F21</f>
        <v>16</v>
      </c>
      <c r="E33" s="190">
        <f>[3]Tablica_19!G21</f>
        <v>1792</v>
      </c>
    </row>
    <row r="34" spans="1:6" ht="12" customHeight="1" x14ac:dyDescent="0.2">
      <c r="A34" s="68" t="s">
        <v>730</v>
      </c>
      <c r="B34" s="130" t="s">
        <v>22</v>
      </c>
      <c r="C34" s="97">
        <f>[2]Tablica_19!E28</f>
        <v>166</v>
      </c>
      <c r="D34" s="97">
        <f>[3]Tablica_19!F28</f>
        <v>5</v>
      </c>
      <c r="E34" s="190">
        <f>[3]Tablica_19!G28</f>
        <v>161</v>
      </c>
    </row>
    <row r="35" spans="1:6" ht="12" customHeight="1" x14ac:dyDescent="0.2">
      <c r="A35" s="68" t="s">
        <v>731</v>
      </c>
      <c r="B35" s="130" t="s">
        <v>22</v>
      </c>
      <c r="C35" s="97">
        <f>[2]Tablica_19!E35</f>
        <v>587</v>
      </c>
      <c r="D35" s="97">
        <f>[3]Tablica_19!F35</f>
        <v>9</v>
      </c>
      <c r="E35" s="190">
        <f>[3]Tablica_19!G35</f>
        <v>575</v>
      </c>
    </row>
    <row r="36" spans="1:6" ht="12" customHeight="1" x14ac:dyDescent="0.2">
      <c r="A36" s="68" t="s">
        <v>732</v>
      </c>
      <c r="B36" s="130" t="s">
        <v>22</v>
      </c>
      <c r="C36" s="97">
        <f>[2]Tablica_19!E45</f>
        <v>125</v>
      </c>
      <c r="D36" s="97">
        <f>[3]Tablica_19!F45</f>
        <v>9</v>
      </c>
      <c r="E36" s="190">
        <f>[3]Tablica_19!G45</f>
        <v>115</v>
      </c>
    </row>
    <row r="37" spans="1:6" ht="16.149999999999999" customHeight="1" x14ac:dyDescent="0.2">
      <c r="A37" s="64" t="s">
        <v>834</v>
      </c>
      <c r="B37" s="130" t="s">
        <v>21</v>
      </c>
      <c r="C37" s="97">
        <v>3924</v>
      </c>
      <c r="D37" s="97">
        <v>195</v>
      </c>
      <c r="E37" s="190">
        <v>3715</v>
      </c>
    </row>
    <row r="38" spans="1:6" ht="12" customHeight="1" x14ac:dyDescent="0.2">
      <c r="A38" s="64"/>
      <c r="B38" s="137" t="s">
        <v>22</v>
      </c>
      <c r="C38" s="198">
        <f>[2]Tablica_19!E48</f>
        <v>3964</v>
      </c>
      <c r="D38" s="198">
        <f>[3]Tablica_19!F48</f>
        <v>181</v>
      </c>
      <c r="E38" s="200">
        <f>[3]Tablica_19!G48</f>
        <v>3769</v>
      </c>
    </row>
    <row r="39" spans="1:6" ht="12" customHeight="1" x14ac:dyDescent="0.2">
      <c r="A39" s="64"/>
      <c r="B39" s="137" t="s">
        <v>50</v>
      </c>
      <c r="C39" s="100">
        <f>C38/C37*100</f>
        <v>101.01936799184506</v>
      </c>
      <c r="D39" s="100">
        <f t="shared" ref="D39:E39" si="3">D38/D37*100</f>
        <v>92.820512820512818</v>
      </c>
      <c r="E39" s="201">
        <f t="shared" si="3"/>
        <v>101.45356662180349</v>
      </c>
      <c r="F39" s="76"/>
    </row>
    <row r="40" spans="1:6" ht="13.9" customHeight="1" x14ac:dyDescent="0.2">
      <c r="A40" s="73" t="s">
        <v>716</v>
      </c>
      <c r="B40" s="130"/>
      <c r="C40" s="97"/>
      <c r="D40" s="97"/>
      <c r="E40" s="190"/>
    </row>
    <row r="41" spans="1:6" ht="12" customHeight="1" x14ac:dyDescent="0.2">
      <c r="A41" s="68" t="s">
        <v>733</v>
      </c>
      <c r="B41" s="130" t="s">
        <v>22</v>
      </c>
      <c r="C41" s="97">
        <f>[2]Tablica_19!E49</f>
        <v>645</v>
      </c>
      <c r="D41" s="97">
        <f>[3]Tablica_19!F49</f>
        <v>28</v>
      </c>
      <c r="E41" s="190">
        <f>[3]Tablica_19!G49</f>
        <v>616</v>
      </c>
    </row>
    <row r="42" spans="1:6" ht="12" customHeight="1" x14ac:dyDescent="0.2">
      <c r="A42" s="68" t="s">
        <v>734</v>
      </c>
      <c r="B42" s="130" t="s">
        <v>22</v>
      </c>
      <c r="C42" s="97">
        <f>[2]Tablica_19!E54</f>
        <v>185</v>
      </c>
      <c r="D42" s="97">
        <f>[3]Tablica_19!F54</f>
        <v>13</v>
      </c>
      <c r="E42" s="190">
        <f>[3]Tablica_19!G54</f>
        <v>171</v>
      </c>
    </row>
    <row r="43" spans="1:6" ht="12" customHeight="1" x14ac:dyDescent="0.2">
      <c r="A43" s="68" t="s">
        <v>735</v>
      </c>
      <c r="B43" s="130" t="s">
        <v>22</v>
      </c>
      <c r="C43" s="97">
        <f>[2]Tablica_19!E60</f>
        <v>1924</v>
      </c>
      <c r="D43" s="97">
        <f>[3]Tablica_19!F60</f>
        <v>68</v>
      </c>
      <c r="E43" s="190">
        <f>[3]Tablica_19!G60</f>
        <v>1849</v>
      </c>
    </row>
    <row r="44" spans="1:6" ht="12" customHeight="1" x14ac:dyDescent="0.2">
      <c r="A44" s="68" t="s">
        <v>736</v>
      </c>
      <c r="B44" s="130" t="s">
        <v>22</v>
      </c>
      <c r="C44" s="97">
        <f>[2]Tablica_19!E63</f>
        <v>321</v>
      </c>
      <c r="D44" s="97">
        <f>[3]Tablica_19!F63</f>
        <v>15</v>
      </c>
      <c r="E44" s="190">
        <f>[3]Tablica_19!G63</f>
        <v>305</v>
      </c>
    </row>
    <row r="45" spans="1:6" ht="13.9" customHeight="1" x14ac:dyDescent="0.2">
      <c r="A45" s="73" t="s">
        <v>726</v>
      </c>
      <c r="B45" s="53"/>
      <c r="C45" s="55"/>
      <c r="D45" s="190"/>
      <c r="E45" s="56"/>
    </row>
    <row r="46" spans="1:6" ht="12" customHeight="1" x14ac:dyDescent="0.2">
      <c r="A46" s="68" t="s">
        <v>737</v>
      </c>
      <c r="B46" s="130" t="s">
        <v>22</v>
      </c>
      <c r="C46" s="97">
        <f>[2]Tablica_19!E52</f>
        <v>188</v>
      </c>
      <c r="D46" s="97">
        <f>[3]Tablica_19!F52</f>
        <v>14</v>
      </c>
      <c r="E46" s="190">
        <f>[3]Tablica_19!G52</f>
        <v>172</v>
      </c>
    </row>
    <row r="47" spans="1:6" ht="12" customHeight="1" x14ac:dyDescent="0.2">
      <c r="A47" s="68" t="s">
        <v>738</v>
      </c>
      <c r="B47" s="130" t="s">
        <v>22</v>
      </c>
      <c r="C47" s="97">
        <f>[2]Tablica_19!E53</f>
        <v>154</v>
      </c>
      <c r="D47" s="97">
        <f>[3]Tablica_19!F53</f>
        <v>9</v>
      </c>
      <c r="E47" s="190">
        <f>[3]Tablica_19!G53</f>
        <v>145</v>
      </c>
    </row>
    <row r="48" spans="1:6" ht="12" customHeight="1" x14ac:dyDescent="0.2">
      <c r="A48" s="68" t="s">
        <v>739</v>
      </c>
      <c r="B48" s="130" t="s">
        <v>22</v>
      </c>
      <c r="C48" s="97">
        <f>[2]Tablica_19!E57</f>
        <v>210</v>
      </c>
      <c r="D48" s="97">
        <f>[3]Tablica_19!F57</f>
        <v>9</v>
      </c>
      <c r="E48" s="190">
        <f>[3]Tablica_19!G57</f>
        <v>199</v>
      </c>
    </row>
    <row r="49" spans="1:6" ht="12" customHeight="1" x14ac:dyDescent="0.2">
      <c r="A49" s="68" t="s">
        <v>740</v>
      </c>
      <c r="B49" s="130" t="s">
        <v>22</v>
      </c>
      <c r="C49" s="97">
        <f>[2]Tablica_19!E58</f>
        <v>75</v>
      </c>
      <c r="D49" s="97">
        <f>[3]Tablica_19!F58</f>
        <v>6</v>
      </c>
      <c r="E49" s="190">
        <f>[3]Tablica_19!G58</f>
        <v>69</v>
      </c>
    </row>
    <row r="50" spans="1:6" ht="12" customHeight="1" x14ac:dyDescent="0.2">
      <c r="A50" s="68" t="s">
        <v>741</v>
      </c>
      <c r="B50" s="130" t="s">
        <v>22</v>
      </c>
      <c r="C50" s="97">
        <f>[2]Tablica_19!E59</f>
        <v>119</v>
      </c>
      <c r="D50" s="97">
        <f>[3]Tablica_19!F59</f>
        <v>10</v>
      </c>
      <c r="E50" s="190">
        <f>[3]Tablica_19!G59</f>
        <v>109</v>
      </c>
    </row>
    <row r="51" spans="1:6" ht="12" customHeight="1" x14ac:dyDescent="0.2">
      <c r="A51" s="68" t="s">
        <v>742</v>
      </c>
      <c r="B51" s="130" t="s">
        <v>22</v>
      </c>
      <c r="C51" s="97">
        <f>[2]Tablica_19!E66</f>
        <v>143</v>
      </c>
      <c r="D51" s="97">
        <f>[3]Tablica_19!F66</f>
        <v>9</v>
      </c>
      <c r="E51" s="190">
        <f>[3]Tablica_19!G66</f>
        <v>134</v>
      </c>
    </row>
    <row r="52" spans="1:6" ht="16.149999999999999" customHeight="1" x14ac:dyDescent="0.2">
      <c r="A52" s="52" t="s">
        <v>743</v>
      </c>
      <c r="B52" s="137"/>
      <c r="C52" s="198"/>
      <c r="D52" s="198"/>
      <c r="E52" s="200"/>
    </row>
    <row r="53" spans="1:6" ht="12" customHeight="1" x14ac:dyDescent="0.2">
      <c r="A53" s="67" t="s">
        <v>744</v>
      </c>
      <c r="B53" s="130" t="s">
        <v>21</v>
      </c>
      <c r="C53" s="97">
        <v>34844</v>
      </c>
      <c r="D53" s="97">
        <v>526</v>
      </c>
      <c r="E53" s="190">
        <v>33976</v>
      </c>
    </row>
    <row r="54" spans="1:6" ht="12" customHeight="1" x14ac:dyDescent="0.2">
      <c r="A54" s="64"/>
      <c r="B54" s="137" t="s">
        <v>22</v>
      </c>
      <c r="C54" s="198">
        <f>[2]Tablica_19!E47</f>
        <v>35409</v>
      </c>
      <c r="D54" s="198">
        <f>[3]Tablica_19!F47</f>
        <v>500</v>
      </c>
      <c r="E54" s="200">
        <f>[3]Tablica_19!G47</f>
        <v>34510</v>
      </c>
    </row>
    <row r="55" spans="1:6" ht="12" customHeight="1" x14ac:dyDescent="0.2">
      <c r="A55" s="67"/>
      <c r="B55" s="137" t="s">
        <v>50</v>
      </c>
      <c r="C55" s="100">
        <f>C54/C53*100</f>
        <v>101.62151302950294</v>
      </c>
      <c r="D55" s="100">
        <f t="shared" ref="D55:E55" si="4">D54/D53*100</f>
        <v>95.057034220532316</v>
      </c>
      <c r="E55" s="201">
        <f t="shared" si="4"/>
        <v>101.57169766894279</v>
      </c>
      <c r="F55" s="76"/>
    </row>
    <row r="56" spans="1:6" ht="18" customHeight="1" x14ac:dyDescent="0.2">
      <c r="A56" s="64" t="s">
        <v>835</v>
      </c>
      <c r="B56" s="130" t="s">
        <v>21</v>
      </c>
      <c r="C56" s="97">
        <v>28701</v>
      </c>
      <c r="D56" s="97">
        <v>1191</v>
      </c>
      <c r="E56" s="190">
        <v>27424</v>
      </c>
    </row>
    <row r="57" spans="1:6" ht="12" customHeight="1" x14ac:dyDescent="0.2">
      <c r="A57" s="67"/>
      <c r="B57" s="137" t="s">
        <v>22</v>
      </c>
      <c r="C57" s="198">
        <f>[2]Tablica_19!E67</f>
        <v>28784</v>
      </c>
      <c r="D57" s="198">
        <f>[3]Tablica_19!F67</f>
        <v>1103</v>
      </c>
      <c r="E57" s="200">
        <f>[3]Tablica_19!G67</f>
        <v>27598</v>
      </c>
    </row>
    <row r="58" spans="1:6" ht="12" customHeight="1" x14ac:dyDescent="0.2">
      <c r="A58" s="67"/>
      <c r="B58" s="137" t="s">
        <v>50</v>
      </c>
      <c r="C58" s="100">
        <f>C57/C56*100</f>
        <v>100.28918853001639</v>
      </c>
      <c r="D58" s="100">
        <f t="shared" ref="D58:E58" si="5">D57/D56*100</f>
        <v>92.611251049538197</v>
      </c>
      <c r="E58" s="201">
        <f t="shared" si="5"/>
        <v>100.63448074679113</v>
      </c>
      <c r="F58" s="76"/>
    </row>
    <row r="59" spans="1:6" ht="16.149999999999999" customHeight="1" x14ac:dyDescent="0.2">
      <c r="A59" s="64" t="s">
        <v>836</v>
      </c>
      <c r="B59" s="130" t="s">
        <v>21</v>
      </c>
      <c r="C59" s="97">
        <v>3827</v>
      </c>
      <c r="D59" s="97">
        <v>165</v>
      </c>
      <c r="E59" s="190">
        <v>3649</v>
      </c>
    </row>
    <row r="60" spans="1:6" ht="12" customHeight="1" x14ac:dyDescent="0.2">
      <c r="A60" s="67"/>
      <c r="B60" s="137" t="s">
        <v>22</v>
      </c>
      <c r="C60" s="198">
        <f>[2]Tablica_19!E68</f>
        <v>3886</v>
      </c>
      <c r="D60" s="198">
        <f>[3]Tablica_19!F68</f>
        <v>150</v>
      </c>
      <c r="E60" s="200">
        <f>[3]Tablica_19!G68</f>
        <v>3724</v>
      </c>
    </row>
    <row r="61" spans="1:6" ht="12" customHeight="1" x14ac:dyDescent="0.2">
      <c r="A61" s="67"/>
      <c r="B61" s="137" t="s">
        <v>50</v>
      </c>
      <c r="C61" s="100">
        <f>C60/C59*100</f>
        <v>101.54167755422002</v>
      </c>
      <c r="D61" s="100">
        <f t="shared" ref="D61:E61" si="6">D60/D59*100</f>
        <v>90.909090909090907</v>
      </c>
      <c r="E61" s="201">
        <f t="shared" si="6"/>
        <v>102.05535763222801</v>
      </c>
      <c r="F61" s="76"/>
    </row>
    <row r="62" spans="1:6" ht="13.9" customHeight="1" x14ac:dyDescent="0.2">
      <c r="A62" s="73" t="s">
        <v>745</v>
      </c>
      <c r="B62" s="53"/>
      <c r="C62" s="55"/>
      <c r="D62" s="190"/>
      <c r="E62" s="56"/>
    </row>
    <row r="63" spans="1:6" ht="12" customHeight="1" x14ac:dyDescent="0.2">
      <c r="A63" s="68" t="s">
        <v>746</v>
      </c>
      <c r="B63" s="130" t="s">
        <v>22</v>
      </c>
      <c r="C63" s="97">
        <f>[2]Tablica_19!E69</f>
        <v>2301</v>
      </c>
      <c r="D63" s="97">
        <f>[3]Tablica_19!F69</f>
        <v>83</v>
      </c>
      <c r="E63" s="190">
        <f>[3]Tablica_19!G69</f>
        <v>2210</v>
      </c>
    </row>
    <row r="64" spans="1:6" ht="12" customHeight="1" x14ac:dyDescent="0.2">
      <c r="A64" s="68" t="s">
        <v>747</v>
      </c>
      <c r="B64" s="130" t="s">
        <v>22</v>
      </c>
      <c r="C64" s="97">
        <f>[2]Tablica_19!E70</f>
        <v>342</v>
      </c>
      <c r="D64" s="97">
        <f>[3]Tablica_19!F70</f>
        <v>16</v>
      </c>
      <c r="E64" s="190">
        <f>[3]Tablica_19!G70</f>
        <v>326</v>
      </c>
    </row>
    <row r="65" spans="1:6" ht="13.9" customHeight="1" x14ac:dyDescent="0.2">
      <c r="A65" s="73" t="s">
        <v>726</v>
      </c>
      <c r="B65" s="53"/>
      <c r="C65" s="55"/>
      <c r="D65" s="190"/>
      <c r="E65" s="56"/>
    </row>
    <row r="66" spans="1:6" ht="12" customHeight="1" x14ac:dyDescent="0.2">
      <c r="A66" s="68" t="s">
        <v>746</v>
      </c>
      <c r="B66" s="130" t="s">
        <v>22</v>
      </c>
      <c r="C66" s="97">
        <f>[2]Tablica_19!E71</f>
        <v>355</v>
      </c>
      <c r="D66" s="97">
        <f>[3]Tablica_19!F71</f>
        <v>3</v>
      </c>
      <c r="E66" s="190">
        <f>[3]Tablica_19!G71</f>
        <v>351</v>
      </c>
    </row>
    <row r="67" spans="1:6" ht="12" customHeight="1" x14ac:dyDescent="0.2">
      <c r="A67" s="68" t="s">
        <v>748</v>
      </c>
      <c r="B67" s="130" t="s">
        <v>22</v>
      </c>
      <c r="C67" s="97">
        <f>[2]Tablica_19!E72</f>
        <v>218</v>
      </c>
      <c r="D67" s="97">
        <f>[3]Tablica_19!F72</f>
        <v>8</v>
      </c>
      <c r="E67" s="190">
        <f>[3]Tablica_19!G72</f>
        <v>210</v>
      </c>
    </row>
    <row r="68" spans="1:6" ht="12" customHeight="1" x14ac:dyDescent="0.2">
      <c r="A68" s="68" t="s">
        <v>747</v>
      </c>
      <c r="B68" s="130" t="s">
        <v>22</v>
      </c>
      <c r="C68" s="97">
        <f>[2]Tablica_19!E73</f>
        <v>237</v>
      </c>
      <c r="D68" s="97">
        <f>[3]Tablica_19!F73</f>
        <v>14</v>
      </c>
      <c r="E68" s="190">
        <f>[3]Tablica_19!G73</f>
        <v>222</v>
      </c>
    </row>
    <row r="69" spans="1:6" ht="12" customHeight="1" x14ac:dyDescent="0.2">
      <c r="A69" s="68" t="s">
        <v>749</v>
      </c>
      <c r="B69" s="130" t="s">
        <v>22</v>
      </c>
      <c r="C69" s="97">
        <f>[2]Tablica_19!E74</f>
        <v>143</v>
      </c>
      <c r="D69" s="97">
        <f>[3]Tablica_19!F74</f>
        <v>7</v>
      </c>
      <c r="E69" s="190">
        <f>[3]Tablica_19!G74</f>
        <v>135</v>
      </c>
    </row>
    <row r="70" spans="1:6" ht="12" customHeight="1" x14ac:dyDescent="0.2">
      <c r="A70" s="68" t="s">
        <v>750</v>
      </c>
      <c r="B70" s="130" t="s">
        <v>22</v>
      </c>
      <c r="C70" s="97">
        <f>[2]Tablica_19!E75</f>
        <v>106</v>
      </c>
      <c r="D70" s="97">
        <f>[3]Tablica_19!F75</f>
        <v>11</v>
      </c>
      <c r="E70" s="190">
        <f>[3]Tablica_19!G75</f>
        <v>95</v>
      </c>
    </row>
    <row r="71" spans="1:6" ht="12" customHeight="1" x14ac:dyDescent="0.2">
      <c r="A71" s="68" t="s">
        <v>751</v>
      </c>
      <c r="B71" s="130" t="s">
        <v>22</v>
      </c>
      <c r="C71" s="97">
        <f>[2]Tablica_19!E76</f>
        <v>184</v>
      </c>
      <c r="D71" s="97">
        <f>[3]Tablica_19!F76</f>
        <v>8</v>
      </c>
      <c r="E71" s="190">
        <f>[3]Tablica_19!G76</f>
        <v>175</v>
      </c>
    </row>
    <row r="72" spans="1:6" ht="16.149999999999999" customHeight="1" x14ac:dyDescent="0.2">
      <c r="A72" s="64" t="s">
        <v>837</v>
      </c>
      <c r="B72" s="130" t="s">
        <v>21</v>
      </c>
      <c r="C72" s="97">
        <v>2959</v>
      </c>
      <c r="D72" s="97">
        <v>185</v>
      </c>
      <c r="E72" s="190">
        <v>2764</v>
      </c>
    </row>
    <row r="73" spans="1:6" ht="12" customHeight="1" x14ac:dyDescent="0.2">
      <c r="A73" s="67"/>
      <c r="B73" s="137" t="s">
        <v>22</v>
      </c>
      <c r="C73" s="198">
        <f>[2]Tablica_19!E77</f>
        <v>2955</v>
      </c>
      <c r="D73" s="198">
        <f>[3]Tablica_19!F77</f>
        <v>167</v>
      </c>
      <c r="E73" s="200">
        <f>[3]Tablica_19!G77</f>
        <v>2775</v>
      </c>
    </row>
    <row r="74" spans="1:6" ht="12" customHeight="1" x14ac:dyDescent="0.2">
      <c r="A74" s="67"/>
      <c r="B74" s="137" t="s">
        <v>50</v>
      </c>
      <c r="C74" s="100">
        <f>C73/C72*100</f>
        <v>99.864819195674215</v>
      </c>
      <c r="D74" s="100">
        <f t="shared" ref="D74:E74" si="7">D73/D72*100</f>
        <v>90.270270270270274</v>
      </c>
      <c r="E74" s="201">
        <f t="shared" si="7"/>
        <v>100.39797395079594</v>
      </c>
      <c r="F74" s="76"/>
    </row>
    <row r="75" spans="1:6" ht="13.9" customHeight="1" x14ac:dyDescent="0.2">
      <c r="A75" s="73" t="s">
        <v>752</v>
      </c>
      <c r="B75" s="53"/>
      <c r="C75" s="55"/>
      <c r="D75" s="190"/>
      <c r="E75" s="56"/>
    </row>
    <row r="76" spans="1:6" ht="12" customHeight="1" x14ac:dyDescent="0.2">
      <c r="A76" s="68" t="s">
        <v>753</v>
      </c>
      <c r="B76" s="130" t="s">
        <v>22</v>
      </c>
      <c r="C76" s="97">
        <f>[2]Tablica_19!E78</f>
        <v>1595</v>
      </c>
      <c r="D76" s="97">
        <f>[3]Tablica_19!F78</f>
        <v>96</v>
      </c>
      <c r="E76" s="190">
        <f>[3]Tablica_19!G78</f>
        <v>1495</v>
      </c>
    </row>
    <row r="77" spans="1:6" ht="13.9" customHeight="1" x14ac:dyDescent="0.2">
      <c r="A77" s="73" t="s">
        <v>754</v>
      </c>
      <c r="B77" s="130"/>
      <c r="C77" s="97"/>
      <c r="D77" s="97"/>
      <c r="E77" s="190"/>
    </row>
    <row r="78" spans="1:6" ht="12" customHeight="1" x14ac:dyDescent="0.2">
      <c r="A78" s="68" t="s">
        <v>755</v>
      </c>
      <c r="B78" s="130" t="s">
        <v>22</v>
      </c>
      <c r="C78" s="97">
        <f>[2]Tablica_19!E84</f>
        <v>140</v>
      </c>
      <c r="D78" s="97">
        <f>[3]Tablica_19!F84</f>
        <v>8</v>
      </c>
      <c r="E78" s="190">
        <f>[3]Tablica_19!G84</f>
        <v>131</v>
      </c>
    </row>
    <row r="79" spans="1:6" ht="13.9" customHeight="1" x14ac:dyDescent="0.2">
      <c r="A79" s="73" t="s">
        <v>726</v>
      </c>
      <c r="B79" s="130"/>
      <c r="C79" s="97"/>
      <c r="D79" s="97"/>
      <c r="E79" s="190"/>
    </row>
    <row r="80" spans="1:6" ht="12" customHeight="1" x14ac:dyDescent="0.2">
      <c r="A80" s="68" t="s">
        <v>756</v>
      </c>
      <c r="B80" s="130" t="s">
        <v>22</v>
      </c>
      <c r="C80" s="97">
        <f>[2]Tablica_19!E79</f>
        <v>227</v>
      </c>
      <c r="D80" s="97">
        <f>[3]Tablica_19!F79</f>
        <v>16</v>
      </c>
      <c r="E80" s="190">
        <f>[3]Tablica_19!G79</f>
        <v>209</v>
      </c>
    </row>
    <row r="81" spans="1:6" ht="12" customHeight="1" x14ac:dyDescent="0.2">
      <c r="A81" s="68" t="s">
        <v>757</v>
      </c>
      <c r="B81" s="130" t="s">
        <v>22</v>
      </c>
      <c r="C81" s="97">
        <f>[2]Tablica_19!E80</f>
        <v>135</v>
      </c>
      <c r="D81" s="97">
        <f>[3]Tablica_19!F80</f>
        <v>9</v>
      </c>
      <c r="E81" s="190">
        <f>[3]Tablica_19!G80</f>
        <v>126</v>
      </c>
    </row>
    <row r="82" spans="1:6" ht="12" customHeight="1" x14ac:dyDescent="0.2">
      <c r="A82" s="68" t="s">
        <v>758</v>
      </c>
      <c r="B82" s="130" t="s">
        <v>22</v>
      </c>
      <c r="C82" s="97">
        <f>[2]Tablica_19!E81</f>
        <v>98</v>
      </c>
      <c r="D82" s="97">
        <f>[3]Tablica_19!F81</f>
        <v>5</v>
      </c>
      <c r="E82" s="190">
        <f>[3]Tablica_19!G81</f>
        <v>93</v>
      </c>
    </row>
    <row r="83" spans="1:6" ht="12" customHeight="1" x14ac:dyDescent="0.2">
      <c r="A83" s="68" t="s">
        <v>759</v>
      </c>
      <c r="B83" s="130" t="s">
        <v>22</v>
      </c>
      <c r="C83" s="97">
        <f>[2]Tablica_19!E82</f>
        <v>125</v>
      </c>
      <c r="D83" s="97">
        <f>[3]Tablica_19!F82</f>
        <v>7</v>
      </c>
      <c r="E83" s="190">
        <f>[3]Tablica_19!G82</f>
        <v>118</v>
      </c>
    </row>
    <row r="84" spans="1:6" ht="12" customHeight="1" x14ac:dyDescent="0.2">
      <c r="A84" s="68" t="s">
        <v>753</v>
      </c>
      <c r="B84" s="130" t="s">
        <v>22</v>
      </c>
      <c r="C84" s="97">
        <f>[2]Tablica_19!E83</f>
        <v>280</v>
      </c>
      <c r="D84" s="97">
        <f>[3]Tablica_19!F83</f>
        <v>4</v>
      </c>
      <c r="E84" s="190">
        <f>[3]Tablica_19!G83</f>
        <v>273</v>
      </c>
    </row>
    <row r="85" spans="1:6" ht="12" customHeight="1" x14ac:dyDescent="0.2">
      <c r="A85" s="68" t="s">
        <v>760</v>
      </c>
      <c r="B85" s="130" t="s">
        <v>22</v>
      </c>
      <c r="C85" s="97">
        <f>[2]Tablica_19!E87</f>
        <v>177</v>
      </c>
      <c r="D85" s="97">
        <f>[3]Tablica_19!F87</f>
        <v>9</v>
      </c>
      <c r="E85" s="190">
        <f>[3]Tablica_19!G87</f>
        <v>166</v>
      </c>
    </row>
    <row r="86" spans="1:6" ht="12" customHeight="1" x14ac:dyDescent="0.2">
      <c r="A86" s="68" t="s">
        <v>761</v>
      </c>
      <c r="B86" s="130" t="s">
        <v>22</v>
      </c>
      <c r="C86" s="97">
        <f>[2]Tablica_19!E88</f>
        <v>178</v>
      </c>
      <c r="D86" s="97">
        <f>[3]Tablica_19!F88</f>
        <v>13</v>
      </c>
      <c r="E86" s="190">
        <f>[3]Tablica_19!G88</f>
        <v>164</v>
      </c>
    </row>
    <row r="87" spans="1:6" ht="16.149999999999999" customHeight="1" x14ac:dyDescent="0.2">
      <c r="A87" s="64" t="s">
        <v>838</v>
      </c>
      <c r="B87" s="130" t="s">
        <v>21</v>
      </c>
      <c r="C87" s="97">
        <v>2432</v>
      </c>
      <c r="D87" s="97">
        <v>111</v>
      </c>
      <c r="E87" s="190">
        <v>2313</v>
      </c>
    </row>
    <row r="88" spans="1:6" ht="12" customHeight="1" x14ac:dyDescent="0.2">
      <c r="A88" s="67"/>
      <c r="B88" s="137" t="s">
        <v>22</v>
      </c>
      <c r="C88" s="198">
        <f>[2]Tablica_19!E89</f>
        <v>2401</v>
      </c>
      <c r="D88" s="198">
        <f>[3]Tablica_19!F89</f>
        <v>105</v>
      </c>
      <c r="E88" s="200">
        <f>[3]Tablica_19!G89</f>
        <v>2291</v>
      </c>
    </row>
    <row r="89" spans="1:6" ht="12" customHeight="1" x14ac:dyDescent="0.2">
      <c r="A89" s="67"/>
      <c r="B89" s="137" t="s">
        <v>50</v>
      </c>
      <c r="C89" s="100">
        <f>C88/C87*100</f>
        <v>98.725328947368425</v>
      </c>
      <c r="D89" s="100">
        <f t="shared" ref="D89:E89" si="8">D88/D87*100</f>
        <v>94.594594594594597</v>
      </c>
      <c r="E89" s="201">
        <f t="shared" si="8"/>
        <v>99.048854301772593</v>
      </c>
      <c r="F89" s="76"/>
    </row>
    <row r="90" spans="1:6" ht="13.9" customHeight="1" x14ac:dyDescent="0.2">
      <c r="A90" s="73" t="s">
        <v>752</v>
      </c>
      <c r="B90" s="53"/>
      <c r="C90" s="55"/>
      <c r="D90" s="190"/>
      <c r="E90" s="56"/>
    </row>
    <row r="91" spans="1:6" ht="12" customHeight="1" x14ac:dyDescent="0.2">
      <c r="A91" s="68" t="s">
        <v>762</v>
      </c>
      <c r="B91" s="130" t="s">
        <v>22</v>
      </c>
      <c r="C91" s="97">
        <f>[2]Tablica_19!E90</f>
        <v>981</v>
      </c>
      <c r="D91" s="97">
        <f>[3]Tablica_19!F90</f>
        <v>44</v>
      </c>
      <c r="E91" s="190">
        <f>[3]Tablica_19!G90</f>
        <v>932</v>
      </c>
    </row>
    <row r="92" spans="1:6" ht="13.9" customHeight="1" x14ac:dyDescent="0.2">
      <c r="A92" s="73" t="s">
        <v>754</v>
      </c>
      <c r="B92" s="130"/>
      <c r="C92" s="97"/>
      <c r="D92" s="97"/>
      <c r="E92" s="190"/>
    </row>
    <row r="93" spans="1:6" ht="12" customHeight="1" x14ac:dyDescent="0.2">
      <c r="A93" s="68" t="s">
        <v>763</v>
      </c>
      <c r="B93" s="130" t="s">
        <v>22</v>
      </c>
      <c r="C93" s="97">
        <f>[2]Tablica_19!E94</f>
        <v>343</v>
      </c>
      <c r="D93" s="97">
        <f>[3]Tablica_19!F94</f>
        <v>13</v>
      </c>
      <c r="E93" s="190">
        <f>[3]Tablica_19!G94</f>
        <v>330</v>
      </c>
    </row>
    <row r="94" spans="1:6" ht="13.9" customHeight="1" x14ac:dyDescent="0.2">
      <c r="A94" s="73" t="s">
        <v>726</v>
      </c>
      <c r="B94" s="53"/>
      <c r="C94" s="55"/>
      <c r="D94" s="190"/>
      <c r="E94" s="56"/>
    </row>
    <row r="95" spans="1:6" ht="12" customHeight="1" x14ac:dyDescent="0.2">
      <c r="A95" s="68" t="s">
        <v>764</v>
      </c>
      <c r="B95" s="130" t="s">
        <v>22</v>
      </c>
      <c r="C95" s="97">
        <f>[2]Tablica_19!E91</f>
        <v>163</v>
      </c>
      <c r="D95" s="97">
        <f>[3]Tablica_19!F91</f>
        <v>8</v>
      </c>
      <c r="E95" s="190">
        <f>[3]Tablica_19!G91</f>
        <v>155</v>
      </c>
    </row>
    <row r="96" spans="1:6" ht="12" customHeight="1" x14ac:dyDescent="0.2">
      <c r="A96" s="68" t="s">
        <v>762</v>
      </c>
      <c r="B96" s="130" t="s">
        <v>22</v>
      </c>
      <c r="C96" s="97">
        <f>[2]Tablica_19!E92</f>
        <v>447</v>
      </c>
      <c r="D96" s="97">
        <f>[3]Tablica_19!F92</f>
        <v>14</v>
      </c>
      <c r="E96" s="190">
        <f>[3]Tablica_19!G92</f>
        <v>433</v>
      </c>
    </row>
    <row r="97" spans="1:6" ht="12" customHeight="1" x14ac:dyDescent="0.2">
      <c r="A97" s="68" t="s">
        <v>765</v>
      </c>
      <c r="B97" s="130" t="s">
        <v>22</v>
      </c>
      <c r="C97" s="97">
        <f>[2]Tablica_19!E93</f>
        <v>208</v>
      </c>
      <c r="D97" s="97">
        <f>[3]Tablica_19!F93</f>
        <v>12</v>
      </c>
      <c r="E97" s="190">
        <f>[3]Tablica_19!G93</f>
        <v>196</v>
      </c>
    </row>
    <row r="98" spans="1:6" ht="12" customHeight="1" x14ac:dyDescent="0.2">
      <c r="A98" s="68" t="s">
        <v>766</v>
      </c>
      <c r="B98" s="130" t="s">
        <v>22</v>
      </c>
      <c r="C98" s="97">
        <f>[2]Tablica_19!E97</f>
        <v>259</v>
      </c>
      <c r="D98" s="97">
        <f>[3]Tablica_19!F97</f>
        <v>14</v>
      </c>
      <c r="E98" s="190">
        <f>[3]Tablica_19!G97</f>
        <v>245</v>
      </c>
    </row>
    <row r="99" spans="1:6" ht="16.149999999999999" customHeight="1" x14ac:dyDescent="0.2">
      <c r="A99" s="64" t="s">
        <v>839</v>
      </c>
      <c r="B99" s="130" t="s">
        <v>21</v>
      </c>
      <c r="C99" s="97">
        <v>3011</v>
      </c>
      <c r="D99" s="97">
        <v>116</v>
      </c>
      <c r="E99" s="190">
        <v>2890</v>
      </c>
    </row>
    <row r="100" spans="1:6" ht="12" customHeight="1" x14ac:dyDescent="0.2">
      <c r="A100" s="64"/>
      <c r="B100" s="137" t="s">
        <v>22</v>
      </c>
      <c r="C100" s="198">
        <f>[2]Tablica_19!E98</f>
        <v>3057</v>
      </c>
      <c r="D100" s="198">
        <f>[3]Tablica_19!F98</f>
        <v>110</v>
      </c>
      <c r="E100" s="200">
        <f>[3]Tablica_19!G98</f>
        <v>2943</v>
      </c>
    </row>
    <row r="101" spans="1:6" ht="12" customHeight="1" x14ac:dyDescent="0.2">
      <c r="A101" s="64"/>
      <c r="B101" s="137" t="s">
        <v>50</v>
      </c>
      <c r="C101" s="100">
        <f>C100/C99*100</f>
        <v>101.52773165061441</v>
      </c>
      <c r="D101" s="100">
        <f t="shared" ref="D101:E101" si="9">D100/D99*100</f>
        <v>94.827586206896555</v>
      </c>
      <c r="E101" s="201">
        <f t="shared" si="9"/>
        <v>101.83391003460207</v>
      </c>
      <c r="F101" s="201"/>
    </row>
    <row r="102" spans="1:6" ht="13.9" customHeight="1" x14ac:dyDescent="0.2">
      <c r="A102" s="73" t="s">
        <v>716</v>
      </c>
      <c r="B102" s="53"/>
      <c r="C102" s="55"/>
      <c r="D102" s="190"/>
      <c r="E102" s="56"/>
    </row>
    <row r="103" spans="1:6" ht="12" customHeight="1" x14ac:dyDescent="0.2">
      <c r="A103" s="202" t="s">
        <v>767</v>
      </c>
      <c r="B103" s="130" t="s">
        <v>22</v>
      </c>
      <c r="C103" s="97">
        <f>[2]Tablica_19!E99</f>
        <v>238</v>
      </c>
      <c r="D103" s="97">
        <f>[3]Tablica_19!F99</f>
        <v>15</v>
      </c>
      <c r="E103" s="190">
        <f>[3]Tablica_19!G99</f>
        <v>223</v>
      </c>
    </row>
    <row r="104" spans="1:6" ht="12" customHeight="1" x14ac:dyDescent="0.2">
      <c r="A104" s="202" t="s">
        <v>768</v>
      </c>
      <c r="B104" s="130" t="s">
        <v>22</v>
      </c>
      <c r="C104" s="97">
        <f>[2]Tablica_19!E104</f>
        <v>283</v>
      </c>
      <c r="D104" s="97">
        <f>[3]Tablica_19!F104</f>
        <v>11</v>
      </c>
      <c r="E104" s="190">
        <f>[3]Tablica_19!G104</f>
        <v>271</v>
      </c>
    </row>
    <row r="105" spans="1:6" ht="13.9" customHeight="1" x14ac:dyDescent="0.2">
      <c r="A105" s="73" t="s">
        <v>726</v>
      </c>
      <c r="B105" s="53"/>
      <c r="C105" s="55"/>
      <c r="D105" s="190"/>
      <c r="E105" s="56"/>
    </row>
    <row r="106" spans="1:6" ht="12" customHeight="1" x14ac:dyDescent="0.2">
      <c r="A106" s="202" t="s">
        <v>769</v>
      </c>
      <c r="B106" s="130" t="s">
        <v>22</v>
      </c>
      <c r="C106" s="97">
        <f>[2]Tablica_19!E102</f>
        <v>852</v>
      </c>
      <c r="D106" s="97">
        <f>[3]Tablica_19!F102</f>
        <v>13</v>
      </c>
      <c r="E106" s="190">
        <f>[3]Tablica_19!G102</f>
        <v>839</v>
      </c>
    </row>
    <row r="107" spans="1:6" ht="12" customHeight="1" x14ac:dyDescent="0.2">
      <c r="A107" s="202" t="s">
        <v>770</v>
      </c>
      <c r="B107" s="130" t="s">
        <v>22</v>
      </c>
      <c r="C107" s="97">
        <f>[2]Tablica_19!E103</f>
        <v>209</v>
      </c>
      <c r="D107" s="97">
        <f>[3]Tablica_19!F103</f>
        <v>8</v>
      </c>
      <c r="E107" s="190">
        <f>[3]Tablica_19!G103</f>
        <v>201</v>
      </c>
    </row>
    <row r="108" spans="1:6" ht="12" customHeight="1" x14ac:dyDescent="0.2">
      <c r="A108" s="202" t="s">
        <v>771</v>
      </c>
      <c r="B108" s="130" t="s">
        <v>22</v>
      </c>
      <c r="C108" s="97">
        <f>[2]Tablica_19!E107</f>
        <v>689</v>
      </c>
      <c r="D108" s="97">
        <f>[3]Tablica_19!F107</f>
        <v>24</v>
      </c>
      <c r="E108" s="190">
        <f>[3]Tablica_19!G107</f>
        <v>664</v>
      </c>
    </row>
    <row r="109" spans="1:6" ht="12" customHeight="1" x14ac:dyDescent="0.2">
      <c r="A109" s="202" t="s">
        <v>772</v>
      </c>
      <c r="B109" s="130" t="s">
        <v>22</v>
      </c>
      <c r="C109" s="97">
        <f>[2]Tablica_19!E108</f>
        <v>71</v>
      </c>
      <c r="D109" s="97">
        <f>[3]Tablica_19!F108</f>
        <v>8</v>
      </c>
      <c r="E109" s="190">
        <f>[3]Tablica_19!G108</f>
        <v>63</v>
      </c>
    </row>
    <row r="110" spans="1:6" ht="12" customHeight="1" x14ac:dyDescent="0.2">
      <c r="A110" s="202" t="s">
        <v>773</v>
      </c>
      <c r="B110" s="130" t="s">
        <v>22</v>
      </c>
      <c r="C110" s="97">
        <f>[2]Tablica_19!E109</f>
        <v>308</v>
      </c>
      <c r="D110" s="97">
        <f>[3]Tablica_19!F109</f>
        <v>13</v>
      </c>
      <c r="E110" s="190">
        <f>[3]Tablica_19!G109</f>
        <v>295</v>
      </c>
    </row>
    <row r="111" spans="1:6" ht="12" customHeight="1" x14ac:dyDescent="0.2">
      <c r="A111" s="202" t="s">
        <v>774</v>
      </c>
      <c r="B111" s="130" t="s">
        <v>22</v>
      </c>
      <c r="C111" s="97">
        <f>[2]Tablica_19!E110</f>
        <v>188</v>
      </c>
      <c r="D111" s="97">
        <f>[3]Tablica_19!F110</f>
        <v>8</v>
      </c>
      <c r="E111" s="190">
        <f>[3]Tablica_19!G110</f>
        <v>179</v>
      </c>
    </row>
    <row r="112" spans="1:6" ht="12" customHeight="1" x14ac:dyDescent="0.2">
      <c r="A112" s="202" t="s">
        <v>775</v>
      </c>
      <c r="B112" s="130" t="s">
        <v>22</v>
      </c>
      <c r="C112" s="97">
        <f>[2]Tablica_19!E111</f>
        <v>219</v>
      </c>
      <c r="D112" s="97">
        <f>[3]Tablica_19!F111</f>
        <v>10</v>
      </c>
      <c r="E112" s="190">
        <f>[3]Tablica_19!G111</f>
        <v>208</v>
      </c>
    </row>
    <row r="113" spans="1:6" ht="16.149999999999999" customHeight="1" x14ac:dyDescent="0.2">
      <c r="A113" s="64" t="s">
        <v>840</v>
      </c>
      <c r="B113" s="130" t="s">
        <v>21</v>
      </c>
      <c r="C113" s="97">
        <v>2777</v>
      </c>
      <c r="D113" s="97">
        <v>140</v>
      </c>
      <c r="E113" s="190">
        <v>2633</v>
      </c>
    </row>
    <row r="114" spans="1:6" ht="12" customHeight="1" x14ac:dyDescent="0.2">
      <c r="A114" s="64"/>
      <c r="B114" s="137" t="s">
        <v>22</v>
      </c>
      <c r="C114" s="198">
        <f>[2]Tablica_19!E114</f>
        <v>2803</v>
      </c>
      <c r="D114" s="198">
        <f>[3]Tablica_19!F114</f>
        <v>133</v>
      </c>
      <c r="E114" s="200">
        <f>[3]Tablica_19!G114</f>
        <v>2662</v>
      </c>
    </row>
    <row r="115" spans="1:6" ht="12" customHeight="1" x14ac:dyDescent="0.2">
      <c r="A115" s="64"/>
      <c r="B115" s="137" t="s">
        <v>50</v>
      </c>
      <c r="C115" s="100">
        <f>C114/C113*100</f>
        <v>100.93626215340295</v>
      </c>
      <c r="D115" s="100">
        <f t="shared" ref="D115:E115" si="10">D114/D113*100</f>
        <v>95</v>
      </c>
      <c r="E115" s="201">
        <f t="shared" si="10"/>
        <v>101.10140524116977</v>
      </c>
      <c r="F115" s="203"/>
    </row>
    <row r="116" spans="1:6" ht="13.9" customHeight="1" x14ac:dyDescent="0.2">
      <c r="A116" s="73" t="s">
        <v>752</v>
      </c>
      <c r="B116" s="53"/>
      <c r="C116" s="55"/>
      <c r="D116" s="190"/>
      <c r="E116" s="56"/>
    </row>
    <row r="117" spans="1:6" ht="12" customHeight="1" x14ac:dyDescent="0.2">
      <c r="A117" s="68" t="s">
        <v>776</v>
      </c>
      <c r="B117" s="130" t="s">
        <v>22</v>
      </c>
      <c r="C117" s="97">
        <f>[2]Tablica_19!E115</f>
        <v>1306</v>
      </c>
      <c r="D117" s="97">
        <f>[3]Tablica_19!F115</f>
        <v>48</v>
      </c>
      <c r="E117" s="190">
        <f>[3]Tablica_19!G115</f>
        <v>1253</v>
      </c>
    </row>
    <row r="118" spans="1:6" ht="13.9" customHeight="1" x14ac:dyDescent="0.2">
      <c r="A118" s="73" t="s">
        <v>754</v>
      </c>
      <c r="B118" s="53"/>
      <c r="C118" s="55"/>
      <c r="D118" s="190"/>
      <c r="E118" s="56"/>
    </row>
    <row r="119" spans="1:6" ht="12" customHeight="1" x14ac:dyDescent="0.2">
      <c r="A119" s="68" t="s">
        <v>777</v>
      </c>
      <c r="B119" s="130" t="s">
        <v>22</v>
      </c>
      <c r="C119" s="97">
        <f>[2]Tablica_19!E116</f>
        <v>366</v>
      </c>
      <c r="D119" s="97">
        <f>[3]Tablica_19!F116</f>
        <v>23</v>
      </c>
      <c r="E119" s="190">
        <f>[3]Tablica_19!G116</f>
        <v>342</v>
      </c>
    </row>
    <row r="120" spans="1:6" ht="13.9" customHeight="1" x14ac:dyDescent="0.2">
      <c r="A120" s="73" t="s">
        <v>726</v>
      </c>
      <c r="B120" s="53"/>
      <c r="C120" s="55"/>
      <c r="D120" s="190"/>
      <c r="E120" s="56"/>
    </row>
    <row r="121" spans="1:6" ht="12" customHeight="1" x14ac:dyDescent="0.2">
      <c r="A121" s="68" t="s">
        <v>778</v>
      </c>
      <c r="B121" s="130" t="s">
        <v>22</v>
      </c>
      <c r="C121" s="97">
        <f>[2]Tablica_19!E119</f>
        <v>118</v>
      </c>
      <c r="D121" s="97">
        <f>[3]Tablica_19!F119</f>
        <v>8</v>
      </c>
      <c r="E121" s="190">
        <f>[3]Tablica_19!G119</f>
        <v>110</v>
      </c>
    </row>
    <row r="122" spans="1:6" ht="12" customHeight="1" x14ac:dyDescent="0.2">
      <c r="A122" s="68" t="s">
        <v>779</v>
      </c>
      <c r="B122" s="130" t="s">
        <v>22</v>
      </c>
      <c r="C122" s="97">
        <f>[2]Tablica_19!E120</f>
        <v>167</v>
      </c>
      <c r="D122" s="97">
        <f>[3]Tablica_19!F120</f>
        <v>9</v>
      </c>
      <c r="E122" s="190">
        <f>[3]Tablica_19!G120</f>
        <v>157</v>
      </c>
    </row>
    <row r="123" spans="1:6" ht="12" customHeight="1" x14ac:dyDescent="0.2">
      <c r="A123" s="68" t="s">
        <v>780</v>
      </c>
      <c r="B123" s="130" t="s">
        <v>22</v>
      </c>
      <c r="C123" s="97">
        <f>[2]Tablica_19!E121</f>
        <v>135</v>
      </c>
      <c r="D123" s="97">
        <f>[3]Tablica_19!F121</f>
        <v>10</v>
      </c>
      <c r="E123" s="190">
        <f>[3]Tablica_19!G121</f>
        <v>124</v>
      </c>
    </row>
    <row r="124" spans="1:6" ht="12" customHeight="1" x14ac:dyDescent="0.2">
      <c r="A124" s="68" t="s">
        <v>781</v>
      </c>
      <c r="B124" s="130" t="s">
        <v>22</v>
      </c>
      <c r="C124" s="97">
        <f>[2]Tablica_19!E122</f>
        <v>75</v>
      </c>
      <c r="D124" s="97">
        <f>[3]Tablica_19!F122</f>
        <v>7</v>
      </c>
      <c r="E124" s="190">
        <f>[3]Tablica_19!G122</f>
        <v>68</v>
      </c>
    </row>
    <row r="125" spans="1:6" ht="12" customHeight="1" x14ac:dyDescent="0.2">
      <c r="A125" s="68" t="s">
        <v>782</v>
      </c>
      <c r="B125" s="130" t="s">
        <v>22</v>
      </c>
      <c r="C125" s="97">
        <f>[2]Tablica_19!E123</f>
        <v>166</v>
      </c>
      <c r="D125" s="97">
        <f>[3]Tablica_19!F123</f>
        <v>10</v>
      </c>
      <c r="E125" s="190">
        <f>[3]Tablica_19!G123</f>
        <v>156</v>
      </c>
    </row>
    <row r="126" spans="1:6" ht="12" customHeight="1" x14ac:dyDescent="0.2">
      <c r="A126" s="68" t="s">
        <v>783</v>
      </c>
      <c r="B126" s="130" t="s">
        <v>22</v>
      </c>
      <c r="C126" s="97">
        <f>[2]Tablica_19!E124</f>
        <v>157</v>
      </c>
      <c r="D126" s="97">
        <f>[3]Tablica_19!F124</f>
        <v>7</v>
      </c>
      <c r="E126" s="190">
        <f>[3]Tablica_19!G124</f>
        <v>150</v>
      </c>
    </row>
    <row r="127" spans="1:6" ht="12" customHeight="1" x14ac:dyDescent="0.2">
      <c r="A127" s="68" t="s">
        <v>776</v>
      </c>
      <c r="B127" s="130" t="s">
        <v>22</v>
      </c>
      <c r="C127" s="97">
        <f>[2]Tablica_19!E125</f>
        <v>313</v>
      </c>
      <c r="D127" s="97">
        <f>[3]Tablica_19!F125</f>
        <v>11</v>
      </c>
      <c r="E127" s="190">
        <f>[3]Tablica_19!G125</f>
        <v>302</v>
      </c>
    </row>
    <row r="128" spans="1:6" ht="16.149999999999999" customHeight="1" x14ac:dyDescent="0.2">
      <c r="A128" s="64" t="s">
        <v>841</v>
      </c>
      <c r="B128" s="130" t="s">
        <v>21</v>
      </c>
      <c r="C128" s="97">
        <v>4100</v>
      </c>
      <c r="D128" s="97">
        <v>175</v>
      </c>
      <c r="E128" s="190">
        <v>3910</v>
      </c>
    </row>
    <row r="129" spans="1:6" ht="12" customHeight="1" x14ac:dyDescent="0.2">
      <c r="A129" s="67"/>
      <c r="B129" s="137" t="s">
        <v>22</v>
      </c>
      <c r="C129" s="198">
        <f>[2]Tablica_19!E126</f>
        <v>4049</v>
      </c>
      <c r="D129" s="198">
        <f>[3]Tablica_19!F126</f>
        <v>157</v>
      </c>
      <c r="E129" s="200">
        <f>[3]Tablica_19!G126</f>
        <v>3876</v>
      </c>
    </row>
    <row r="130" spans="1:6" ht="12" customHeight="1" x14ac:dyDescent="0.2">
      <c r="A130" s="67"/>
      <c r="B130" s="137" t="s">
        <v>50</v>
      </c>
      <c r="C130" s="100">
        <f>C129/C128*100</f>
        <v>98.756097560975604</v>
      </c>
      <c r="D130" s="100">
        <f t="shared" ref="D130:E130" si="11">D129/D128*100</f>
        <v>89.714285714285708</v>
      </c>
      <c r="E130" s="201">
        <f t="shared" si="11"/>
        <v>99.130434782608702</v>
      </c>
      <c r="F130" s="76"/>
    </row>
    <row r="131" spans="1:6" ht="13.9" customHeight="1" x14ac:dyDescent="0.2">
      <c r="A131" s="73" t="s">
        <v>752</v>
      </c>
      <c r="B131" s="53"/>
      <c r="C131" s="56"/>
      <c r="D131" s="55"/>
      <c r="E131" s="190"/>
    </row>
    <row r="132" spans="1:6" ht="12" customHeight="1" x14ac:dyDescent="0.2">
      <c r="A132" s="68" t="s">
        <v>784</v>
      </c>
      <c r="B132" s="130" t="s">
        <v>22</v>
      </c>
      <c r="C132" s="97">
        <f>[2]Tablica_19!E127</f>
        <v>1052</v>
      </c>
      <c r="D132" s="97">
        <f>[3]Tablica_19!F127</f>
        <v>51</v>
      </c>
      <c r="E132" s="190">
        <f>[3]Tablica_19!G127</f>
        <v>998</v>
      </c>
    </row>
    <row r="133" spans="1:6" ht="13.9" customHeight="1" x14ac:dyDescent="0.2">
      <c r="A133" s="73" t="s">
        <v>888</v>
      </c>
      <c r="B133" s="130"/>
      <c r="C133" s="97"/>
      <c r="D133" s="97"/>
      <c r="E133" s="190"/>
    </row>
    <row r="134" spans="1:6" ht="12" customHeight="1" x14ac:dyDescent="0.2">
      <c r="A134" s="68" t="s">
        <v>785</v>
      </c>
      <c r="B134" s="130" t="s">
        <v>22</v>
      </c>
      <c r="C134" s="97">
        <f>[2]Tablica_19!E128</f>
        <v>691</v>
      </c>
      <c r="D134" s="97">
        <f>[3]Tablica_19!F128</f>
        <v>26</v>
      </c>
      <c r="E134" s="190">
        <f>[3]Tablica_19!G128</f>
        <v>661</v>
      </c>
    </row>
    <row r="135" spans="1:6" ht="12" customHeight="1" x14ac:dyDescent="0.2">
      <c r="A135" s="68" t="s">
        <v>786</v>
      </c>
      <c r="B135" s="130" t="s">
        <v>22</v>
      </c>
      <c r="C135" s="97">
        <f>[2]Tablica_19!E131</f>
        <v>459</v>
      </c>
      <c r="D135" s="97">
        <f>[3]Tablica_19!F131</f>
        <v>17</v>
      </c>
      <c r="E135" s="190">
        <f>[3]Tablica_19!G131</f>
        <v>442</v>
      </c>
    </row>
    <row r="136" spans="1:6" ht="12" customHeight="1" x14ac:dyDescent="0.2">
      <c r="A136" s="68" t="s">
        <v>787</v>
      </c>
      <c r="B136" s="130" t="s">
        <v>22</v>
      </c>
      <c r="C136" s="97">
        <f>[2]Tablica_19!E139</f>
        <v>521</v>
      </c>
      <c r="D136" s="97">
        <f>[3]Tablica_19!F139</f>
        <v>10</v>
      </c>
      <c r="E136" s="190">
        <f>[3]Tablica_19!G139</f>
        <v>507</v>
      </c>
    </row>
    <row r="137" spans="1:6" ht="13.9" customHeight="1" x14ac:dyDescent="0.2">
      <c r="A137" s="73" t="s">
        <v>726</v>
      </c>
      <c r="B137" s="130"/>
      <c r="C137" s="97"/>
      <c r="D137" s="97"/>
      <c r="E137" s="190"/>
    </row>
    <row r="138" spans="1:6" ht="12" customHeight="1" x14ac:dyDescent="0.2">
      <c r="A138" s="68" t="s">
        <v>788</v>
      </c>
      <c r="B138" s="130" t="s">
        <v>22</v>
      </c>
      <c r="C138" s="97">
        <f>[3]Tablica_19!E134</f>
        <v>198</v>
      </c>
      <c r="D138" s="97">
        <f>[3]Tablica_19!F134</f>
        <v>12</v>
      </c>
      <c r="E138" s="190">
        <f>[3]Tablica_19!G134</f>
        <v>184</v>
      </c>
    </row>
    <row r="139" spans="1:6" ht="12" customHeight="1" x14ac:dyDescent="0.2">
      <c r="A139" s="68" t="s">
        <v>789</v>
      </c>
      <c r="B139" s="130" t="s">
        <v>22</v>
      </c>
      <c r="C139" s="97">
        <f>[3]Tablica_19!E135</f>
        <v>122</v>
      </c>
      <c r="D139" s="97">
        <f>[3]Tablica_19!F135</f>
        <v>7</v>
      </c>
      <c r="E139" s="190">
        <f>[3]Tablica_19!G135</f>
        <v>115</v>
      </c>
    </row>
    <row r="140" spans="1:6" ht="12" customHeight="1" x14ac:dyDescent="0.2">
      <c r="A140" s="68" t="s">
        <v>790</v>
      </c>
      <c r="B140" s="130" t="s">
        <v>22</v>
      </c>
      <c r="C140" s="97">
        <f>[3]Tablica_19!E136</f>
        <v>140</v>
      </c>
      <c r="D140" s="97">
        <f>[3]Tablica_19!F136</f>
        <v>8</v>
      </c>
      <c r="E140" s="190">
        <f>[3]Tablica_19!G136</f>
        <v>132</v>
      </c>
    </row>
    <row r="141" spans="1:6" ht="12" customHeight="1" x14ac:dyDescent="0.2">
      <c r="A141" s="68" t="s">
        <v>791</v>
      </c>
      <c r="B141" s="130" t="s">
        <v>22</v>
      </c>
      <c r="C141" s="97">
        <f>[3]Tablica_19!E137</f>
        <v>233</v>
      </c>
      <c r="D141" s="97">
        <f>[3]Tablica_19!F137</f>
        <v>9</v>
      </c>
      <c r="E141" s="190">
        <f>[3]Tablica_19!G137</f>
        <v>223</v>
      </c>
    </row>
    <row r="142" spans="1:6" ht="12" customHeight="1" x14ac:dyDescent="0.2">
      <c r="A142" s="68" t="s">
        <v>792</v>
      </c>
      <c r="B142" s="130" t="s">
        <v>22</v>
      </c>
      <c r="C142" s="97">
        <f>[3]Tablica_19!E138</f>
        <v>310</v>
      </c>
      <c r="D142" s="97">
        <f>[3]Tablica_19!F138</f>
        <v>14</v>
      </c>
      <c r="E142" s="190">
        <f>[3]Tablica_19!G138</f>
        <v>295</v>
      </c>
    </row>
    <row r="143" spans="1:6" ht="12" customHeight="1" x14ac:dyDescent="0.2">
      <c r="A143" s="68" t="s">
        <v>784</v>
      </c>
      <c r="B143" s="130" t="s">
        <v>22</v>
      </c>
      <c r="C143" s="97">
        <f>[3]Tablica_19!E142</f>
        <v>323</v>
      </c>
      <c r="D143" s="97">
        <f>[3]Tablica_19!F142</f>
        <v>3</v>
      </c>
      <c r="E143" s="190">
        <f>[3]Tablica_19!G142</f>
        <v>319</v>
      </c>
    </row>
    <row r="144" spans="1:6" ht="16.149999999999999" customHeight="1" x14ac:dyDescent="0.2">
      <c r="A144" s="64" t="s">
        <v>842</v>
      </c>
      <c r="B144" s="130" t="s">
        <v>21</v>
      </c>
      <c r="C144" s="97">
        <v>3292</v>
      </c>
      <c r="D144" s="97">
        <v>135</v>
      </c>
      <c r="E144" s="190">
        <v>3153</v>
      </c>
    </row>
    <row r="145" spans="1:6" ht="12" customHeight="1" x14ac:dyDescent="0.2">
      <c r="A145" s="67"/>
      <c r="B145" s="137" t="s">
        <v>22</v>
      </c>
      <c r="C145" s="198">
        <f>[3]Tablica_19!E143</f>
        <v>3318</v>
      </c>
      <c r="D145" s="198">
        <f>[3]Tablica_19!F143</f>
        <v>126</v>
      </c>
      <c r="E145" s="200">
        <f>[3]Tablica_19!G143</f>
        <v>3187</v>
      </c>
    </row>
    <row r="146" spans="1:6" ht="12" customHeight="1" x14ac:dyDescent="0.2">
      <c r="A146" s="67"/>
      <c r="B146" s="137" t="s">
        <v>50</v>
      </c>
      <c r="C146" s="100">
        <f>C145/C144*100</f>
        <v>100.78979343863912</v>
      </c>
      <c r="D146" s="100">
        <f t="shared" ref="D146:E146" si="12">D145/D144*100</f>
        <v>93.333333333333329</v>
      </c>
      <c r="E146" s="201">
        <f t="shared" si="12"/>
        <v>101.07833809070725</v>
      </c>
      <c r="F146" s="76"/>
    </row>
    <row r="147" spans="1:6" ht="13.9" customHeight="1" x14ac:dyDescent="0.2">
      <c r="A147" s="73" t="s">
        <v>752</v>
      </c>
      <c r="B147" s="53"/>
      <c r="C147" s="56"/>
      <c r="D147" s="55"/>
      <c r="E147" s="190"/>
    </row>
    <row r="148" spans="1:6" ht="12" customHeight="1" x14ac:dyDescent="0.2">
      <c r="A148" s="68" t="s">
        <v>793</v>
      </c>
      <c r="B148" s="130" t="s">
        <v>22</v>
      </c>
      <c r="C148" s="97">
        <f>[3]Tablica_19!E144</f>
        <v>1963</v>
      </c>
      <c r="D148" s="97">
        <f>[3]Tablica_19!F144</f>
        <v>82</v>
      </c>
      <c r="E148" s="190">
        <f>[3]Tablica_19!G144</f>
        <v>1878</v>
      </c>
    </row>
    <row r="149" spans="1:6" ht="13.9" customHeight="1" x14ac:dyDescent="0.2">
      <c r="A149" s="73" t="s">
        <v>726</v>
      </c>
      <c r="B149" s="53"/>
      <c r="C149" s="56"/>
      <c r="D149" s="55"/>
      <c r="E149" s="190"/>
    </row>
    <row r="150" spans="1:6" ht="12" customHeight="1" x14ac:dyDescent="0.2">
      <c r="A150" s="68" t="s">
        <v>794</v>
      </c>
      <c r="B150" s="130" t="s">
        <v>22</v>
      </c>
      <c r="C150" s="97">
        <f>[3]Tablica_19!E145</f>
        <v>133</v>
      </c>
      <c r="D150" s="97">
        <f>[3]Tablica_19!F145</f>
        <v>5</v>
      </c>
      <c r="E150" s="190">
        <f>[3]Tablica_19!G145</f>
        <v>127</v>
      </c>
    </row>
    <row r="151" spans="1:6" ht="12" customHeight="1" x14ac:dyDescent="0.2">
      <c r="A151" s="68" t="s">
        <v>795</v>
      </c>
      <c r="B151" s="130" t="s">
        <v>22</v>
      </c>
      <c r="C151" s="97">
        <f>[3]Tablica_19!E146</f>
        <v>302</v>
      </c>
      <c r="D151" s="97">
        <f>[3]Tablica_19!F146</f>
        <v>12</v>
      </c>
      <c r="E151" s="190">
        <f>[3]Tablica_19!G146</f>
        <v>290</v>
      </c>
    </row>
    <row r="152" spans="1:6" ht="12" customHeight="1" x14ac:dyDescent="0.2">
      <c r="A152" s="68" t="s">
        <v>796</v>
      </c>
      <c r="B152" s="130" t="s">
        <v>22</v>
      </c>
      <c r="C152" s="97">
        <f>[3]Tablica_19!E147</f>
        <v>289</v>
      </c>
      <c r="D152" s="97">
        <f>[3]Tablica_19!F147</f>
        <v>12</v>
      </c>
      <c r="E152" s="190">
        <f>[3]Tablica_19!G147</f>
        <v>277</v>
      </c>
    </row>
    <row r="153" spans="1:6" ht="12" customHeight="1" x14ac:dyDescent="0.2">
      <c r="A153" s="68" t="s">
        <v>797</v>
      </c>
      <c r="B153" s="130" t="s">
        <v>22</v>
      </c>
      <c r="C153" s="97">
        <f>[3]Tablica_19!E148</f>
        <v>631</v>
      </c>
      <c r="D153" s="97">
        <f>[3]Tablica_19!F148</f>
        <v>15</v>
      </c>
      <c r="E153" s="190">
        <f>[3]Tablica_19!G148</f>
        <v>615</v>
      </c>
    </row>
    <row r="154" spans="1:6" ht="16.149999999999999" customHeight="1" x14ac:dyDescent="0.2">
      <c r="A154" s="52" t="s">
        <v>743</v>
      </c>
      <c r="B154" s="130"/>
      <c r="C154" s="97"/>
      <c r="D154" s="97"/>
      <c r="E154" s="190"/>
    </row>
    <row r="155" spans="1:6" ht="12" customHeight="1" x14ac:dyDescent="0.2">
      <c r="A155" s="67" t="s">
        <v>769</v>
      </c>
      <c r="B155" s="130" t="s">
        <v>21</v>
      </c>
      <c r="C155" s="97">
        <v>6303</v>
      </c>
      <c r="D155" s="97">
        <v>164</v>
      </c>
      <c r="E155" s="190">
        <v>6112</v>
      </c>
    </row>
    <row r="156" spans="1:6" ht="12" customHeight="1" x14ac:dyDescent="0.2">
      <c r="A156" s="64"/>
      <c r="B156" s="137" t="s">
        <v>22</v>
      </c>
      <c r="C156" s="198">
        <f>[3]Tablica_19!E113</f>
        <v>6315</v>
      </c>
      <c r="D156" s="198">
        <f>[3]Tablica_19!F113</f>
        <v>155</v>
      </c>
      <c r="E156" s="200">
        <f>[3]Tablica_19!G113</f>
        <v>6140</v>
      </c>
    </row>
    <row r="157" spans="1:6" ht="12" customHeight="1" x14ac:dyDescent="0.2">
      <c r="A157" s="67"/>
      <c r="B157" s="137" t="s">
        <v>50</v>
      </c>
      <c r="C157" s="100">
        <f>C156/C155*100</f>
        <v>100.19038553069967</v>
      </c>
      <c r="D157" s="100">
        <f t="shared" ref="D157:E157" si="13">D156/D155*100</f>
        <v>94.512195121951208</v>
      </c>
      <c r="E157" s="201">
        <f t="shared" si="13"/>
        <v>100.45811518324608</v>
      </c>
      <c r="F157" s="76"/>
    </row>
    <row r="158" spans="1:6" ht="18" customHeight="1" x14ac:dyDescent="0.2">
      <c r="A158" s="64" t="s">
        <v>843</v>
      </c>
      <c r="B158" s="130" t="s">
        <v>21</v>
      </c>
      <c r="C158" s="97">
        <v>19893</v>
      </c>
      <c r="D158" s="97">
        <v>878</v>
      </c>
      <c r="E158" s="190">
        <v>18910</v>
      </c>
    </row>
    <row r="159" spans="1:6" ht="12" customHeight="1" x14ac:dyDescent="0.2">
      <c r="A159" s="67"/>
      <c r="B159" s="137" t="s">
        <v>22</v>
      </c>
      <c r="C159" s="198">
        <f>[2]Tablica_19!E149</f>
        <v>20082</v>
      </c>
      <c r="D159" s="198">
        <f>[3]Tablica_19!F149</f>
        <v>795</v>
      </c>
      <c r="E159" s="200">
        <f>[3]Tablica_19!G149</f>
        <v>19139</v>
      </c>
    </row>
    <row r="160" spans="1:6" ht="12" customHeight="1" x14ac:dyDescent="0.2">
      <c r="A160" s="67"/>
      <c r="B160" s="137" t="s">
        <v>50</v>
      </c>
      <c r="C160" s="100">
        <f>C159/C158*100</f>
        <v>100.95008294374905</v>
      </c>
      <c r="D160" s="100">
        <f t="shared" ref="D160:E160" si="14">D159/D158*100</f>
        <v>90.546697038724375</v>
      </c>
      <c r="E160" s="201">
        <f t="shared" si="14"/>
        <v>101.21099947117926</v>
      </c>
      <c r="F160" s="76"/>
    </row>
    <row r="161" spans="1:6" ht="16.149999999999999" customHeight="1" x14ac:dyDescent="0.2">
      <c r="A161" s="64" t="s">
        <v>844</v>
      </c>
      <c r="B161" s="130" t="s">
        <v>21</v>
      </c>
      <c r="C161" s="97">
        <v>4256</v>
      </c>
      <c r="D161" s="97">
        <v>185</v>
      </c>
      <c r="E161" s="190">
        <v>4052</v>
      </c>
    </row>
    <row r="162" spans="1:6" ht="12" customHeight="1" x14ac:dyDescent="0.2">
      <c r="A162" s="64"/>
      <c r="B162" s="137" t="s">
        <v>22</v>
      </c>
      <c r="C162" s="198">
        <f>[2]Tablica_19!E150</f>
        <v>4259</v>
      </c>
      <c r="D162" s="198">
        <f>[3]Tablica_19!F150</f>
        <v>165</v>
      </c>
      <c r="E162" s="200">
        <f>[3]Tablica_19!G150</f>
        <v>4075</v>
      </c>
    </row>
    <row r="163" spans="1:6" ht="12" customHeight="1" x14ac:dyDescent="0.2">
      <c r="A163" s="64"/>
      <c r="B163" s="137" t="s">
        <v>50</v>
      </c>
      <c r="C163" s="100">
        <f>C162/C161*100</f>
        <v>100.07048872180451</v>
      </c>
      <c r="D163" s="100">
        <f t="shared" ref="D163:E163" si="15">D162/D161*100</f>
        <v>89.189189189189193</v>
      </c>
      <c r="E163" s="201">
        <f t="shared" si="15"/>
        <v>100.56762092793683</v>
      </c>
      <c r="F163" s="76"/>
    </row>
    <row r="164" spans="1:6" ht="13.9" customHeight="1" x14ac:dyDescent="0.2">
      <c r="A164" s="73" t="s">
        <v>798</v>
      </c>
      <c r="B164" s="53"/>
      <c r="C164" s="55"/>
      <c r="D164" s="97"/>
      <c r="E164" s="190"/>
    </row>
    <row r="165" spans="1:6" ht="12" customHeight="1" x14ac:dyDescent="0.2">
      <c r="A165" s="68" t="s">
        <v>799</v>
      </c>
      <c r="B165" s="130" t="s">
        <v>22</v>
      </c>
      <c r="C165" s="97">
        <f>[2]Tablica_19!E151</f>
        <v>2783</v>
      </c>
      <c r="D165" s="97">
        <f>[3]Tablica_19!F151</f>
        <v>100</v>
      </c>
      <c r="E165" s="190">
        <f>[3]Tablica_19!G151</f>
        <v>2667</v>
      </c>
    </row>
    <row r="166" spans="1:6" ht="13.9" customHeight="1" x14ac:dyDescent="0.2">
      <c r="A166" s="73" t="s">
        <v>754</v>
      </c>
      <c r="B166" s="53"/>
      <c r="C166" s="55"/>
      <c r="D166" s="97"/>
      <c r="E166" s="190"/>
    </row>
    <row r="167" spans="1:6" ht="12" customHeight="1" x14ac:dyDescent="0.2">
      <c r="A167" s="68" t="s">
        <v>800</v>
      </c>
      <c r="B167" s="130" t="s">
        <v>22</v>
      </c>
      <c r="C167" s="97">
        <f>[2]Tablica_19!E154</f>
        <v>235</v>
      </c>
      <c r="D167" s="97">
        <f>[3]Tablica_19!F154</f>
        <v>11</v>
      </c>
      <c r="E167" s="190">
        <f>[3]Tablica_19!G154</f>
        <v>224</v>
      </c>
    </row>
    <row r="168" spans="1:6" ht="13.9" customHeight="1" x14ac:dyDescent="0.2">
      <c r="A168" s="73" t="s">
        <v>726</v>
      </c>
      <c r="B168" s="130"/>
      <c r="C168" s="97"/>
      <c r="D168" s="97"/>
      <c r="E168" s="190"/>
    </row>
    <row r="169" spans="1:6" ht="12" customHeight="1" x14ac:dyDescent="0.2">
      <c r="A169" s="68" t="s">
        <v>799</v>
      </c>
      <c r="B169" s="130" t="s">
        <v>22</v>
      </c>
      <c r="C169" s="97">
        <f>[2]Tablica_19!E152</f>
        <v>329</v>
      </c>
      <c r="D169" s="97">
        <f>[3]Tablica_19!F152</f>
        <v>13</v>
      </c>
      <c r="E169" s="190">
        <f>[3]Tablica_19!G152</f>
        <v>316</v>
      </c>
    </row>
    <row r="170" spans="1:6" ht="12" customHeight="1" x14ac:dyDescent="0.2">
      <c r="A170" s="68" t="s">
        <v>801</v>
      </c>
      <c r="B170" s="130" t="s">
        <v>22</v>
      </c>
      <c r="C170" s="97">
        <f>[2]Tablica_19!E153</f>
        <v>234</v>
      </c>
      <c r="D170" s="97">
        <f>[3]Tablica_19!F153</f>
        <v>12</v>
      </c>
      <c r="E170" s="190">
        <f>[3]Tablica_19!G153</f>
        <v>222</v>
      </c>
    </row>
    <row r="171" spans="1:6" ht="12" customHeight="1" x14ac:dyDescent="0.2">
      <c r="A171" s="68" t="s">
        <v>802</v>
      </c>
      <c r="B171" s="130" t="s">
        <v>22</v>
      </c>
      <c r="C171" s="97">
        <f>[2]Tablica_19!E157</f>
        <v>191</v>
      </c>
      <c r="D171" s="97">
        <f>[3]Tablica_19!F157</f>
        <v>11</v>
      </c>
      <c r="E171" s="190">
        <f>[3]Tablica_19!G157</f>
        <v>179</v>
      </c>
    </row>
    <row r="172" spans="1:6" ht="12" customHeight="1" x14ac:dyDescent="0.2">
      <c r="A172" s="68" t="s">
        <v>803</v>
      </c>
      <c r="B172" s="130" t="s">
        <v>22</v>
      </c>
      <c r="C172" s="97">
        <f>[2]Tablica_19!E158</f>
        <v>232</v>
      </c>
      <c r="D172" s="97">
        <f>[3]Tablica_19!F158</f>
        <v>9</v>
      </c>
      <c r="E172" s="190">
        <f>[3]Tablica_19!G158</f>
        <v>223</v>
      </c>
    </row>
    <row r="173" spans="1:6" ht="12" customHeight="1" x14ac:dyDescent="0.2">
      <c r="A173" s="68" t="s">
        <v>804</v>
      </c>
      <c r="B173" s="130" t="s">
        <v>22</v>
      </c>
      <c r="C173" s="97">
        <f>[2]Tablica_19!E159</f>
        <v>255</v>
      </c>
      <c r="D173" s="97">
        <f>[3]Tablica_19!F159</f>
        <v>9</v>
      </c>
      <c r="E173" s="190">
        <f>[3]Tablica_19!G159</f>
        <v>244</v>
      </c>
    </row>
    <row r="174" spans="1:6" ht="16.149999999999999" customHeight="1" x14ac:dyDescent="0.2">
      <c r="A174" s="64" t="s">
        <v>845</v>
      </c>
      <c r="B174" s="130" t="s">
        <v>21</v>
      </c>
      <c r="C174" s="97">
        <v>3105</v>
      </c>
      <c r="D174" s="97">
        <v>149</v>
      </c>
      <c r="E174" s="190">
        <v>2933</v>
      </c>
    </row>
    <row r="175" spans="1:6" ht="12" customHeight="1" x14ac:dyDescent="0.2">
      <c r="A175" s="67"/>
      <c r="B175" s="137" t="s">
        <v>22</v>
      </c>
      <c r="C175" s="198">
        <f>[2]Tablica_19!E160</f>
        <v>3103</v>
      </c>
      <c r="D175" s="198">
        <f>[3]Tablica_19!F160</f>
        <v>141</v>
      </c>
      <c r="E175" s="200">
        <f>[3]Tablica_19!G160</f>
        <v>2923</v>
      </c>
    </row>
    <row r="176" spans="1:6" ht="12" customHeight="1" x14ac:dyDescent="0.2">
      <c r="A176" s="67"/>
      <c r="B176" s="137" t="s">
        <v>50</v>
      </c>
      <c r="C176" s="100">
        <f>C175/C174*100</f>
        <v>99.935587761674711</v>
      </c>
      <c r="D176" s="100">
        <f t="shared" ref="D176:E176" si="16">D175/D174*100</f>
        <v>94.630872483221466</v>
      </c>
      <c r="E176" s="201">
        <f t="shared" si="16"/>
        <v>99.65905216501875</v>
      </c>
      <c r="F176" s="76"/>
    </row>
    <row r="177" spans="1:6" ht="13.9" customHeight="1" x14ac:dyDescent="0.2">
      <c r="A177" s="73" t="s">
        <v>752</v>
      </c>
      <c r="B177" s="53"/>
      <c r="C177" s="55"/>
      <c r="D177" s="190"/>
      <c r="E177" s="56"/>
    </row>
    <row r="178" spans="1:6" ht="12" customHeight="1" x14ac:dyDescent="0.2">
      <c r="A178" s="68" t="s">
        <v>805</v>
      </c>
      <c r="B178" s="130" t="s">
        <v>22</v>
      </c>
      <c r="C178" s="97">
        <f>[2]Tablica_19!E161</f>
        <v>1892</v>
      </c>
      <c r="D178" s="97">
        <f>[3]Tablica_19!F161</f>
        <v>72</v>
      </c>
      <c r="E178" s="190">
        <f>[3]Tablica_19!G161</f>
        <v>1794</v>
      </c>
    </row>
    <row r="179" spans="1:6" ht="13.9" customHeight="1" x14ac:dyDescent="0.2">
      <c r="A179" s="73" t="s">
        <v>716</v>
      </c>
      <c r="B179" s="53"/>
      <c r="C179" s="55"/>
      <c r="D179" s="190"/>
      <c r="E179" s="56"/>
    </row>
    <row r="180" spans="1:6" ht="12" customHeight="1" x14ac:dyDescent="0.2">
      <c r="A180" s="68" t="s">
        <v>806</v>
      </c>
      <c r="B180" s="130" t="s">
        <v>22</v>
      </c>
      <c r="C180" s="97">
        <f>[2]Tablica_19!E164</f>
        <v>330</v>
      </c>
      <c r="D180" s="97">
        <f>[3]Tablica_19!F164</f>
        <v>12</v>
      </c>
      <c r="E180" s="190">
        <f>[3]Tablica_19!G164</f>
        <v>310</v>
      </c>
    </row>
    <row r="181" spans="1:6" ht="12" customHeight="1" x14ac:dyDescent="0.2">
      <c r="A181" s="68" t="s">
        <v>807</v>
      </c>
      <c r="B181" s="130" t="s">
        <v>22</v>
      </c>
      <c r="C181" s="97">
        <f>[2]Tablica_19!E167</f>
        <v>343</v>
      </c>
      <c r="D181" s="97">
        <f>[3]Tablica_19!F167</f>
        <v>22</v>
      </c>
      <c r="E181" s="190">
        <f>[3]Tablica_19!G167</f>
        <v>319</v>
      </c>
    </row>
    <row r="182" spans="1:6" ht="13.9" customHeight="1" x14ac:dyDescent="0.2">
      <c r="A182" s="73" t="s">
        <v>726</v>
      </c>
      <c r="B182" s="130"/>
      <c r="C182" s="97"/>
      <c r="D182" s="97"/>
      <c r="E182" s="190"/>
    </row>
    <row r="183" spans="1:6" ht="12" customHeight="1" x14ac:dyDescent="0.2">
      <c r="A183" s="68" t="s">
        <v>805</v>
      </c>
      <c r="B183" s="130" t="s">
        <v>22</v>
      </c>
      <c r="C183" s="97">
        <f>[2]Tablica_19!E162</f>
        <v>253</v>
      </c>
      <c r="D183" s="97">
        <f>[3]Tablica_19!F162</f>
        <v>13</v>
      </c>
      <c r="E183" s="190">
        <f>[3]Tablica_19!G162</f>
        <v>239</v>
      </c>
    </row>
    <row r="184" spans="1:6" ht="12" customHeight="1" x14ac:dyDescent="0.2">
      <c r="A184" s="68" t="s">
        <v>808</v>
      </c>
      <c r="B184" s="130" t="s">
        <v>22</v>
      </c>
      <c r="C184" s="97">
        <f>[2]Tablica_19!E163</f>
        <v>162</v>
      </c>
      <c r="D184" s="97">
        <f>[3]Tablica_19!F163</f>
        <v>10</v>
      </c>
      <c r="E184" s="190">
        <f>[3]Tablica_19!G163</f>
        <v>150</v>
      </c>
    </row>
    <row r="185" spans="1:6" ht="12" customHeight="1" x14ac:dyDescent="0.2">
      <c r="A185" s="68" t="s">
        <v>809</v>
      </c>
      <c r="B185" s="130" t="s">
        <v>22</v>
      </c>
      <c r="C185" s="97">
        <f>[3]Tablica_19!E170</f>
        <v>123</v>
      </c>
      <c r="D185" s="97">
        <f>[3]Tablica_19!F170</f>
        <v>12</v>
      </c>
      <c r="E185" s="190">
        <f>[3]Tablica_19!G170</f>
        <v>111</v>
      </c>
    </row>
    <row r="186" spans="1:6" ht="16.149999999999999" customHeight="1" x14ac:dyDescent="0.2">
      <c r="A186" s="64" t="s">
        <v>846</v>
      </c>
      <c r="B186" s="130" t="s">
        <v>21</v>
      </c>
      <c r="C186" s="97">
        <v>2392</v>
      </c>
      <c r="D186" s="97">
        <v>128</v>
      </c>
      <c r="E186" s="190">
        <v>2246</v>
      </c>
    </row>
    <row r="187" spans="1:6" ht="12" customHeight="1" x14ac:dyDescent="0.2">
      <c r="A187" s="64"/>
      <c r="B187" s="137" t="s">
        <v>22</v>
      </c>
      <c r="C187" s="198">
        <f>[2]Tablica_19!E173</f>
        <v>2454</v>
      </c>
      <c r="D187" s="198">
        <f>[3]Tablica_19!F173</f>
        <v>124</v>
      </c>
      <c r="E187" s="200">
        <f>[3]Tablica_19!G173</f>
        <v>2306</v>
      </c>
    </row>
    <row r="188" spans="1:6" ht="12" customHeight="1" x14ac:dyDescent="0.2">
      <c r="A188" s="64"/>
      <c r="B188" s="137" t="s">
        <v>50</v>
      </c>
      <c r="C188" s="100">
        <f>C187/C186*100</f>
        <v>102.59197324414716</v>
      </c>
      <c r="D188" s="100">
        <f t="shared" ref="D188:E188" si="17">D187/D186*100</f>
        <v>96.875</v>
      </c>
      <c r="E188" s="201">
        <f t="shared" si="17"/>
        <v>102.67141585040072</v>
      </c>
      <c r="F188" s="76"/>
    </row>
    <row r="189" spans="1:6" ht="13.9" customHeight="1" x14ac:dyDescent="0.2">
      <c r="A189" s="73" t="s">
        <v>716</v>
      </c>
      <c r="B189" s="53"/>
      <c r="C189" s="55"/>
      <c r="D189" s="190"/>
      <c r="E189" s="56"/>
    </row>
    <row r="190" spans="1:6" ht="12" customHeight="1" x14ac:dyDescent="0.2">
      <c r="A190" s="68" t="s">
        <v>810</v>
      </c>
      <c r="B190" s="130" t="s">
        <v>22</v>
      </c>
      <c r="C190" s="97">
        <f>[2]Tablica_19!E174</f>
        <v>268</v>
      </c>
      <c r="D190" s="97">
        <f>[3]Tablica_19!F174</f>
        <v>24</v>
      </c>
      <c r="E190" s="190">
        <f>[3]Tablica_19!G174</f>
        <v>237</v>
      </c>
    </row>
    <row r="191" spans="1:6" ht="12" customHeight="1" x14ac:dyDescent="0.2">
      <c r="A191" s="68" t="s">
        <v>811</v>
      </c>
      <c r="B191" s="130" t="s">
        <v>22</v>
      </c>
      <c r="C191" s="97">
        <f>[2]Tablica_19!E179</f>
        <v>321</v>
      </c>
      <c r="D191" s="97">
        <f>[3]Tablica_19!F179</f>
        <v>14</v>
      </c>
      <c r="E191" s="190">
        <f>[3]Tablica_19!G179</f>
        <v>305</v>
      </c>
    </row>
    <row r="192" spans="1:6" ht="12" customHeight="1" x14ac:dyDescent="0.2">
      <c r="A192" s="68" t="s">
        <v>812</v>
      </c>
      <c r="B192" s="130" t="s">
        <v>22</v>
      </c>
      <c r="C192" s="97">
        <f>[2]Tablica_19!E183</f>
        <v>1130</v>
      </c>
      <c r="D192" s="97">
        <f>[3]Tablica_19!F183</f>
        <v>43</v>
      </c>
      <c r="E192" s="190">
        <f>[3]Tablica_19!G183</f>
        <v>1080</v>
      </c>
    </row>
    <row r="193" spans="1:6" ht="13.9" customHeight="1" x14ac:dyDescent="0.2">
      <c r="A193" s="73" t="s">
        <v>726</v>
      </c>
      <c r="B193" s="53"/>
      <c r="C193" s="55"/>
      <c r="D193" s="190"/>
      <c r="E193" s="56"/>
    </row>
    <row r="194" spans="1:6" ht="12" customHeight="1" x14ac:dyDescent="0.2">
      <c r="A194" s="68" t="s">
        <v>813</v>
      </c>
      <c r="B194" s="130" t="s">
        <v>22</v>
      </c>
      <c r="C194" s="97">
        <f>[2]Tablica_19!E177</f>
        <v>135</v>
      </c>
      <c r="D194" s="97">
        <f>[3]Tablica_19!F177</f>
        <v>9</v>
      </c>
      <c r="E194" s="190">
        <f>[3]Tablica_19!G177</f>
        <v>125</v>
      </c>
    </row>
    <row r="195" spans="1:6" ht="12" customHeight="1" x14ac:dyDescent="0.2">
      <c r="A195" s="68" t="s">
        <v>814</v>
      </c>
      <c r="B195" s="130" t="s">
        <v>22</v>
      </c>
      <c r="C195" s="97">
        <f>[2]Tablica_19!E178</f>
        <v>202</v>
      </c>
      <c r="D195" s="97">
        <f>[3]Tablica_19!F178</f>
        <v>18</v>
      </c>
      <c r="E195" s="190">
        <f>[3]Tablica_19!G178</f>
        <v>179</v>
      </c>
    </row>
    <row r="196" spans="1:6" ht="12" customHeight="1" x14ac:dyDescent="0.2">
      <c r="A196" s="68" t="s">
        <v>815</v>
      </c>
      <c r="B196" s="130" t="s">
        <v>22</v>
      </c>
      <c r="C196" s="97">
        <f>[2]Tablica_19!E182</f>
        <v>237</v>
      </c>
      <c r="D196" s="97">
        <f>[3]Tablica_19!F182</f>
        <v>10</v>
      </c>
      <c r="E196" s="190">
        <f>[3]Tablica_19!G182</f>
        <v>227</v>
      </c>
    </row>
    <row r="197" spans="1:6" ht="12" customHeight="1" x14ac:dyDescent="0.2">
      <c r="A197" s="68" t="s">
        <v>816</v>
      </c>
      <c r="B197" s="130" t="s">
        <v>22</v>
      </c>
      <c r="C197" s="97">
        <f>[3]Tablica_19!E186</f>
        <v>161</v>
      </c>
      <c r="D197" s="97">
        <f>[3]Tablica_19!F186</f>
        <v>6</v>
      </c>
      <c r="E197" s="190">
        <f>[3]Tablica_19!G186</f>
        <v>153</v>
      </c>
    </row>
    <row r="198" spans="1:6" ht="16.149999999999999" customHeight="1" x14ac:dyDescent="0.2">
      <c r="A198" s="64" t="s">
        <v>847</v>
      </c>
      <c r="B198" s="130" t="s">
        <v>21</v>
      </c>
      <c r="C198" s="97">
        <v>1267</v>
      </c>
      <c r="D198" s="97">
        <v>83</v>
      </c>
      <c r="E198" s="190">
        <v>1179</v>
      </c>
    </row>
    <row r="199" spans="1:6" ht="12" customHeight="1" x14ac:dyDescent="0.2">
      <c r="A199" s="64"/>
      <c r="B199" s="137" t="s">
        <v>22</v>
      </c>
      <c r="C199" s="198">
        <f>[2]Tablica_19!E187</f>
        <v>1300</v>
      </c>
      <c r="D199" s="198">
        <f>[3]Tablica_19!F187</f>
        <v>70</v>
      </c>
      <c r="E199" s="200">
        <f>[3]Tablica_19!G187</f>
        <v>1222</v>
      </c>
    </row>
    <row r="200" spans="1:6" ht="12" customHeight="1" x14ac:dyDescent="0.2">
      <c r="A200" s="64"/>
      <c r="B200" s="137" t="s">
        <v>50</v>
      </c>
      <c r="C200" s="100">
        <f>C199/C198*100</f>
        <v>102.60457774269929</v>
      </c>
      <c r="D200" s="100">
        <f t="shared" ref="D200:E200" si="18">D199/D198*100</f>
        <v>84.337349397590373</v>
      </c>
      <c r="E200" s="201">
        <f t="shared" si="18"/>
        <v>103.64715860899068</v>
      </c>
      <c r="F200" s="76"/>
    </row>
    <row r="201" spans="1:6" ht="13.9" customHeight="1" x14ac:dyDescent="0.2">
      <c r="A201" s="73" t="s">
        <v>752</v>
      </c>
      <c r="B201" s="53"/>
      <c r="C201" s="55"/>
      <c r="D201" s="190"/>
      <c r="E201" s="56"/>
    </row>
    <row r="202" spans="1:6" ht="12" customHeight="1" x14ac:dyDescent="0.2">
      <c r="A202" s="68" t="s">
        <v>817</v>
      </c>
      <c r="B202" s="130" t="s">
        <v>22</v>
      </c>
      <c r="C202" s="97">
        <f>[2]Tablica_19!E188</f>
        <v>475</v>
      </c>
      <c r="D202" s="97">
        <f>[3]Tablica_19!F188</f>
        <v>38</v>
      </c>
      <c r="E202" s="190">
        <f>[3]Tablica_19!G188</f>
        <v>436</v>
      </c>
    </row>
    <row r="203" spans="1:6" ht="13.9" customHeight="1" x14ac:dyDescent="0.2">
      <c r="A203" s="73" t="s">
        <v>726</v>
      </c>
      <c r="B203" s="53"/>
      <c r="C203" s="55"/>
      <c r="D203" s="190"/>
      <c r="E203" s="56"/>
    </row>
    <row r="204" spans="1:6" ht="12" customHeight="1" x14ac:dyDescent="0.2">
      <c r="A204" s="68" t="s">
        <v>818</v>
      </c>
      <c r="B204" s="130" t="s">
        <v>22</v>
      </c>
      <c r="C204" s="97">
        <f>[2]Tablica_19!E189</f>
        <v>161</v>
      </c>
      <c r="D204" s="97">
        <f>[3]Tablica_19!F189</f>
        <v>9</v>
      </c>
      <c r="E204" s="190">
        <f>[3]Tablica_19!G189</f>
        <v>150</v>
      </c>
    </row>
    <row r="205" spans="1:6" ht="12" customHeight="1" x14ac:dyDescent="0.2">
      <c r="A205" s="68" t="s">
        <v>819</v>
      </c>
      <c r="B205" s="130" t="s">
        <v>22</v>
      </c>
      <c r="C205" s="97">
        <f>[2]Tablica_19!E190</f>
        <v>197</v>
      </c>
      <c r="D205" s="97">
        <f>[3]Tablica_19!F190</f>
        <v>5</v>
      </c>
      <c r="E205" s="190">
        <f>[3]Tablica_19!G190</f>
        <v>191</v>
      </c>
    </row>
    <row r="206" spans="1:6" ht="12" customHeight="1" x14ac:dyDescent="0.2">
      <c r="A206" s="68" t="s">
        <v>820</v>
      </c>
      <c r="B206" s="130" t="s">
        <v>22</v>
      </c>
      <c r="C206" s="97">
        <f>[2]Tablica_19!E191</f>
        <v>248</v>
      </c>
      <c r="D206" s="97">
        <f>[3]Tablica_19!F191</f>
        <v>13</v>
      </c>
      <c r="E206" s="190">
        <f>[3]Tablica_19!G191</f>
        <v>233</v>
      </c>
    </row>
    <row r="207" spans="1:6" ht="12" customHeight="1" x14ac:dyDescent="0.2">
      <c r="A207" s="68" t="s">
        <v>817</v>
      </c>
      <c r="B207" s="130" t="s">
        <v>22</v>
      </c>
      <c r="C207" s="97">
        <f>[2]Tablica_19!E192</f>
        <v>219</v>
      </c>
      <c r="D207" s="97">
        <f>[3]Tablica_19!F192</f>
        <v>5</v>
      </c>
      <c r="E207" s="190">
        <f>[3]Tablica_19!G192</f>
        <v>212</v>
      </c>
    </row>
    <row r="208" spans="1:6" ht="16.149999999999999" customHeight="1" x14ac:dyDescent="0.2">
      <c r="A208" s="64" t="s">
        <v>848</v>
      </c>
      <c r="B208" s="130" t="s">
        <v>21</v>
      </c>
      <c r="C208" s="97">
        <v>1973</v>
      </c>
      <c r="D208" s="97">
        <v>105</v>
      </c>
      <c r="E208" s="190">
        <v>1864</v>
      </c>
    </row>
    <row r="209" spans="1:6" ht="12" customHeight="1" x14ac:dyDescent="0.2">
      <c r="A209" s="64"/>
      <c r="B209" s="137" t="s">
        <v>22</v>
      </c>
      <c r="C209" s="198">
        <f>[2]Tablica_19!E193</f>
        <v>2011</v>
      </c>
      <c r="D209" s="198">
        <f>[3]Tablica_19!F193</f>
        <v>88</v>
      </c>
      <c r="E209" s="200">
        <f>[3]Tablica_19!G193</f>
        <v>1915</v>
      </c>
    </row>
    <row r="210" spans="1:6" ht="12" customHeight="1" x14ac:dyDescent="0.2">
      <c r="A210" s="64"/>
      <c r="B210" s="137" t="s">
        <v>50</v>
      </c>
      <c r="C210" s="100">
        <f>C209/C208*100</f>
        <v>101.92600101368474</v>
      </c>
      <c r="D210" s="100">
        <f t="shared" ref="D210:E210" si="19">D209/D208*100</f>
        <v>83.80952380952381</v>
      </c>
      <c r="E210" s="201">
        <f t="shared" si="19"/>
        <v>102.73605150214593</v>
      </c>
      <c r="F210" s="76"/>
    </row>
    <row r="211" spans="1:6" ht="13.9" customHeight="1" x14ac:dyDescent="0.2">
      <c r="A211" s="73" t="s">
        <v>726</v>
      </c>
      <c r="B211" s="53"/>
      <c r="C211" s="55"/>
      <c r="D211" s="190"/>
      <c r="E211" s="56"/>
    </row>
    <row r="212" spans="1:6" ht="12" customHeight="1" x14ac:dyDescent="0.2">
      <c r="A212" s="68" t="s">
        <v>821</v>
      </c>
      <c r="B212" s="130" t="s">
        <v>22</v>
      </c>
      <c r="C212" s="97">
        <f>[2]Tablica_19!E194</f>
        <v>147</v>
      </c>
      <c r="D212" s="97">
        <f>[3]Tablica_19!F194</f>
        <v>6</v>
      </c>
      <c r="E212" s="190">
        <f>[3]Tablica_19!G194</f>
        <v>141</v>
      </c>
    </row>
    <row r="213" spans="1:6" ht="12" customHeight="1" x14ac:dyDescent="0.2">
      <c r="A213" s="68" t="s">
        <v>822</v>
      </c>
      <c r="B213" s="130" t="s">
        <v>22</v>
      </c>
      <c r="C213" s="97">
        <f>[2]Tablica_19!E195</f>
        <v>178</v>
      </c>
      <c r="D213" s="97">
        <f>[3]Tablica_19!F195</f>
        <v>7</v>
      </c>
      <c r="E213" s="190">
        <f>[3]Tablica_19!G195</f>
        <v>171</v>
      </c>
    </row>
    <row r="214" spans="1:6" ht="12" customHeight="1" x14ac:dyDescent="0.2">
      <c r="A214" s="68" t="s">
        <v>823</v>
      </c>
      <c r="B214" s="130" t="s">
        <v>22</v>
      </c>
      <c r="C214" s="97">
        <f>[2]Tablica_19!E196</f>
        <v>167</v>
      </c>
      <c r="D214" s="97">
        <f>[3]Tablica_19!F196</f>
        <v>7</v>
      </c>
      <c r="E214" s="190">
        <f>[3]Tablica_19!G196</f>
        <v>160</v>
      </c>
    </row>
    <row r="215" spans="1:6" ht="12" customHeight="1" x14ac:dyDescent="0.2">
      <c r="A215" s="68" t="s">
        <v>824</v>
      </c>
      <c r="B215" s="130" t="s">
        <v>22</v>
      </c>
      <c r="C215" s="97">
        <f>[2]Tablica_19!E197</f>
        <v>133</v>
      </c>
      <c r="D215" s="97">
        <f>[3]Tablica_19!F197</f>
        <v>9</v>
      </c>
      <c r="E215" s="190">
        <f>[3]Tablica_19!G197</f>
        <v>124</v>
      </c>
    </row>
    <row r="216" spans="1:6" ht="12" customHeight="1" x14ac:dyDescent="0.2">
      <c r="A216" s="68" t="s">
        <v>825</v>
      </c>
      <c r="B216" s="130" t="s">
        <v>22</v>
      </c>
      <c r="C216" s="97">
        <f>[2]Tablica_19!E198</f>
        <v>303</v>
      </c>
      <c r="D216" s="97">
        <f>[3]Tablica_19!F198</f>
        <v>16</v>
      </c>
      <c r="E216" s="190">
        <f>[3]Tablica_19!G198</f>
        <v>286</v>
      </c>
    </row>
    <row r="217" spans="1:6" ht="12" customHeight="1" x14ac:dyDescent="0.2">
      <c r="A217" s="68" t="s">
        <v>826</v>
      </c>
      <c r="B217" s="130" t="s">
        <v>22</v>
      </c>
      <c r="C217" s="97">
        <f>[2]Tablica_19!E199</f>
        <v>95</v>
      </c>
      <c r="D217" s="97">
        <f>[3]Tablica_19!F199</f>
        <v>7</v>
      </c>
      <c r="E217" s="190">
        <f>[3]Tablica_19!G199</f>
        <v>88</v>
      </c>
    </row>
    <row r="218" spans="1:6" ht="12" customHeight="1" x14ac:dyDescent="0.2">
      <c r="A218" s="68" t="s">
        <v>827</v>
      </c>
      <c r="B218" s="130" t="s">
        <v>22</v>
      </c>
      <c r="C218" s="97">
        <f>[2]Tablica_19!E200</f>
        <v>671</v>
      </c>
      <c r="D218" s="97">
        <f>[3]Tablica_19!F200</f>
        <v>13</v>
      </c>
      <c r="E218" s="190">
        <f>[3]Tablica_19!G200</f>
        <v>651</v>
      </c>
    </row>
    <row r="219" spans="1:6" ht="12" customHeight="1" x14ac:dyDescent="0.2">
      <c r="A219" s="68" t="s">
        <v>828</v>
      </c>
      <c r="B219" s="130" t="s">
        <v>22</v>
      </c>
      <c r="C219" s="97">
        <f>[2]Tablica_19!E201</f>
        <v>190</v>
      </c>
      <c r="D219" s="97">
        <f>[3]Tablica_19!F201</f>
        <v>14</v>
      </c>
      <c r="E219" s="190">
        <f>[3]Tablica_19!G201</f>
        <v>176</v>
      </c>
    </row>
    <row r="220" spans="1:6" ht="12" customHeight="1" x14ac:dyDescent="0.2">
      <c r="A220" s="68" t="s">
        <v>829</v>
      </c>
      <c r="B220" s="130" t="s">
        <v>22</v>
      </c>
      <c r="C220" s="97">
        <f>[2]Tablica_19!E202</f>
        <v>127</v>
      </c>
      <c r="D220" s="97">
        <f>[3]Tablica_19!F202</f>
        <v>9</v>
      </c>
      <c r="E220" s="190">
        <f>[3]Tablica_19!G202</f>
        <v>118</v>
      </c>
    </row>
    <row r="221" spans="1:6" ht="16.149999999999999" customHeight="1" x14ac:dyDescent="0.2">
      <c r="A221" s="52" t="s">
        <v>830</v>
      </c>
      <c r="B221" s="53"/>
      <c r="C221" s="56"/>
      <c r="D221" s="55"/>
      <c r="E221" s="190"/>
    </row>
    <row r="222" spans="1:6" ht="12" customHeight="1" x14ac:dyDescent="0.2">
      <c r="A222" s="67" t="s">
        <v>827</v>
      </c>
      <c r="B222" s="130" t="s">
        <v>21</v>
      </c>
      <c r="C222" s="97">
        <v>6900</v>
      </c>
      <c r="D222" s="97">
        <v>228</v>
      </c>
      <c r="E222" s="190">
        <v>6636</v>
      </c>
    </row>
    <row r="223" spans="1:6" ht="12" customHeight="1" x14ac:dyDescent="0.2">
      <c r="A223" s="204"/>
      <c r="B223" s="137" t="s">
        <v>22</v>
      </c>
      <c r="C223" s="198">
        <f>[2]Tablica_19!E171</f>
        <v>6955</v>
      </c>
      <c r="D223" s="198">
        <f>[3]Tablica_19!F172</f>
        <v>207</v>
      </c>
      <c r="E223" s="200">
        <f>[3]Tablica_19!G172</f>
        <v>6698</v>
      </c>
    </row>
    <row r="224" spans="1:6" ht="12" customHeight="1" x14ac:dyDescent="0.2">
      <c r="A224" s="204"/>
      <c r="B224" s="137" t="s">
        <v>50</v>
      </c>
      <c r="C224" s="100">
        <f>C223/C222*100</f>
        <v>100.79710144927536</v>
      </c>
      <c r="D224" s="100">
        <f t="shared" ref="D224:E224" si="20">D223/D222*100</f>
        <v>90.789473684210535</v>
      </c>
      <c r="E224" s="201">
        <f t="shared" si="20"/>
        <v>100.93429776974081</v>
      </c>
      <c r="F224" s="76"/>
    </row>
    <row r="225" spans="1:5" ht="12" customHeight="1" x14ac:dyDescent="0.2">
      <c r="A225" s="324"/>
      <c r="B225" s="324"/>
      <c r="C225" s="324"/>
      <c r="D225" s="324"/>
      <c r="E225" s="324"/>
    </row>
    <row r="226" spans="1:5" ht="12" customHeight="1" x14ac:dyDescent="0.2">
      <c r="A226" s="340" t="s">
        <v>851</v>
      </c>
      <c r="B226" s="340"/>
      <c r="C226" s="340"/>
      <c r="D226" s="340"/>
      <c r="E226" s="340"/>
    </row>
    <row r="227" spans="1:5" ht="12" customHeight="1" x14ac:dyDescent="0.2">
      <c r="A227" s="326" t="s">
        <v>852</v>
      </c>
      <c r="B227" s="326"/>
      <c r="C227" s="326"/>
      <c r="D227" s="326"/>
      <c r="E227" s="326"/>
    </row>
  </sheetData>
  <mergeCells count="15">
    <mergeCell ref="A1:D1"/>
    <mergeCell ref="A2:E2"/>
    <mergeCell ref="A3:E3"/>
    <mergeCell ref="A5:E5"/>
    <mergeCell ref="A6:E6"/>
    <mergeCell ref="A227:E227"/>
    <mergeCell ref="C7:C10"/>
    <mergeCell ref="D7:E9"/>
    <mergeCell ref="A4:E4"/>
    <mergeCell ref="A225:E225"/>
    <mergeCell ref="A226:E226"/>
    <mergeCell ref="A7:B7"/>
    <mergeCell ref="A8:B8"/>
    <mergeCell ref="A9:B9"/>
    <mergeCell ref="A10:B10"/>
  </mergeCells>
  <hyperlinks>
    <hyperlink ref="E1" location="'Spis tablic'!A1" display="Powrót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G176"/>
  <sheetViews>
    <sheetView zoomScaleNormal="100" workbookViewId="0">
      <pane ySplit="10" topLeftCell="A11" activePane="bottomLeft" state="frozen"/>
      <selection pane="bottomLeft" sqref="A1:E1"/>
    </sheetView>
  </sheetViews>
  <sheetFormatPr defaultColWidth="9.140625" defaultRowHeight="12" customHeight="1" x14ac:dyDescent="0.2"/>
  <cols>
    <col min="1" max="1" width="39" style="83" customWidth="1"/>
    <col min="2" max="2" width="2.7109375" style="65" customWidth="1"/>
    <col min="3" max="5" width="10.7109375" style="83" customWidth="1"/>
    <col min="6" max="6" width="11.28515625" style="83" customWidth="1"/>
    <col min="7" max="256" width="9.140625" style="83"/>
    <col min="257" max="257" width="38.7109375" style="83" customWidth="1"/>
    <col min="258" max="258" width="2.7109375" style="83" customWidth="1"/>
    <col min="259" max="262" width="10.7109375" style="83" customWidth="1"/>
    <col min="263" max="512" width="9.140625" style="83"/>
    <col min="513" max="513" width="38.7109375" style="83" customWidth="1"/>
    <col min="514" max="514" width="2.7109375" style="83" customWidth="1"/>
    <col min="515" max="518" width="10.7109375" style="83" customWidth="1"/>
    <col min="519" max="768" width="9.140625" style="83"/>
    <col min="769" max="769" width="38.7109375" style="83" customWidth="1"/>
    <col min="770" max="770" width="2.7109375" style="83" customWidth="1"/>
    <col min="771" max="774" width="10.7109375" style="83" customWidth="1"/>
    <col min="775" max="1024" width="9.140625" style="83"/>
    <col min="1025" max="1025" width="38.7109375" style="83" customWidth="1"/>
    <col min="1026" max="1026" width="2.7109375" style="83" customWidth="1"/>
    <col min="1027" max="1030" width="10.7109375" style="83" customWidth="1"/>
    <col min="1031" max="1280" width="9.140625" style="83"/>
    <col min="1281" max="1281" width="38.7109375" style="83" customWidth="1"/>
    <col min="1282" max="1282" width="2.7109375" style="83" customWidth="1"/>
    <col min="1283" max="1286" width="10.7109375" style="83" customWidth="1"/>
    <col min="1287" max="1536" width="9.140625" style="83"/>
    <col min="1537" max="1537" width="38.7109375" style="83" customWidth="1"/>
    <col min="1538" max="1538" width="2.7109375" style="83" customWidth="1"/>
    <col min="1539" max="1542" width="10.7109375" style="83" customWidth="1"/>
    <col min="1543" max="1792" width="9.140625" style="83"/>
    <col min="1793" max="1793" width="38.7109375" style="83" customWidth="1"/>
    <col min="1794" max="1794" width="2.7109375" style="83" customWidth="1"/>
    <col min="1795" max="1798" width="10.7109375" style="83" customWidth="1"/>
    <col min="1799" max="2048" width="9.140625" style="83"/>
    <col min="2049" max="2049" width="38.7109375" style="83" customWidth="1"/>
    <col min="2050" max="2050" width="2.7109375" style="83" customWidth="1"/>
    <col min="2051" max="2054" width="10.7109375" style="83" customWidth="1"/>
    <col min="2055" max="2304" width="9.140625" style="83"/>
    <col min="2305" max="2305" width="38.7109375" style="83" customWidth="1"/>
    <col min="2306" max="2306" width="2.7109375" style="83" customWidth="1"/>
    <col min="2307" max="2310" width="10.7109375" style="83" customWidth="1"/>
    <col min="2311" max="2560" width="9.140625" style="83"/>
    <col min="2561" max="2561" width="38.7109375" style="83" customWidth="1"/>
    <col min="2562" max="2562" width="2.7109375" style="83" customWidth="1"/>
    <col min="2563" max="2566" width="10.7109375" style="83" customWidth="1"/>
    <col min="2567" max="2816" width="9.140625" style="83"/>
    <col min="2817" max="2817" width="38.7109375" style="83" customWidth="1"/>
    <col min="2818" max="2818" width="2.7109375" style="83" customWidth="1"/>
    <col min="2819" max="2822" width="10.7109375" style="83" customWidth="1"/>
    <col min="2823" max="3072" width="9.140625" style="83"/>
    <col min="3073" max="3073" width="38.7109375" style="83" customWidth="1"/>
    <col min="3074" max="3074" width="2.7109375" style="83" customWidth="1"/>
    <col min="3075" max="3078" width="10.7109375" style="83" customWidth="1"/>
    <col min="3079" max="3328" width="9.140625" style="83"/>
    <col min="3329" max="3329" width="38.7109375" style="83" customWidth="1"/>
    <col min="3330" max="3330" width="2.7109375" style="83" customWidth="1"/>
    <col min="3331" max="3334" width="10.7109375" style="83" customWidth="1"/>
    <col min="3335" max="3584" width="9.140625" style="83"/>
    <col min="3585" max="3585" width="38.7109375" style="83" customWidth="1"/>
    <col min="3586" max="3586" width="2.7109375" style="83" customWidth="1"/>
    <col min="3587" max="3590" width="10.7109375" style="83" customWidth="1"/>
    <col min="3591" max="3840" width="9.140625" style="83"/>
    <col min="3841" max="3841" width="38.7109375" style="83" customWidth="1"/>
    <col min="3842" max="3842" width="2.7109375" style="83" customWidth="1"/>
    <col min="3843" max="3846" width="10.7109375" style="83" customWidth="1"/>
    <col min="3847" max="4096" width="9.140625" style="83"/>
    <col min="4097" max="4097" width="38.7109375" style="83" customWidth="1"/>
    <col min="4098" max="4098" width="2.7109375" style="83" customWidth="1"/>
    <col min="4099" max="4102" width="10.7109375" style="83" customWidth="1"/>
    <col min="4103" max="4352" width="9.140625" style="83"/>
    <col min="4353" max="4353" width="38.7109375" style="83" customWidth="1"/>
    <col min="4354" max="4354" width="2.7109375" style="83" customWidth="1"/>
    <col min="4355" max="4358" width="10.7109375" style="83" customWidth="1"/>
    <col min="4359" max="4608" width="9.140625" style="83"/>
    <col min="4609" max="4609" width="38.7109375" style="83" customWidth="1"/>
    <col min="4610" max="4610" width="2.7109375" style="83" customWidth="1"/>
    <col min="4611" max="4614" width="10.7109375" style="83" customWidth="1"/>
    <col min="4615" max="4864" width="9.140625" style="83"/>
    <col min="4865" max="4865" width="38.7109375" style="83" customWidth="1"/>
    <col min="4866" max="4866" width="2.7109375" style="83" customWidth="1"/>
    <col min="4867" max="4870" width="10.7109375" style="83" customWidth="1"/>
    <col min="4871" max="5120" width="9.140625" style="83"/>
    <col min="5121" max="5121" width="38.7109375" style="83" customWidth="1"/>
    <col min="5122" max="5122" width="2.7109375" style="83" customWidth="1"/>
    <col min="5123" max="5126" width="10.7109375" style="83" customWidth="1"/>
    <col min="5127" max="5376" width="9.140625" style="83"/>
    <col min="5377" max="5377" width="38.7109375" style="83" customWidth="1"/>
    <col min="5378" max="5378" width="2.7109375" style="83" customWidth="1"/>
    <col min="5379" max="5382" width="10.7109375" style="83" customWidth="1"/>
    <col min="5383" max="5632" width="9.140625" style="83"/>
    <col min="5633" max="5633" width="38.7109375" style="83" customWidth="1"/>
    <col min="5634" max="5634" width="2.7109375" style="83" customWidth="1"/>
    <col min="5635" max="5638" width="10.7109375" style="83" customWidth="1"/>
    <col min="5639" max="5888" width="9.140625" style="83"/>
    <col min="5889" max="5889" width="38.7109375" style="83" customWidth="1"/>
    <col min="5890" max="5890" width="2.7109375" style="83" customWidth="1"/>
    <col min="5891" max="5894" width="10.7109375" style="83" customWidth="1"/>
    <col min="5895" max="6144" width="9.140625" style="83"/>
    <col min="6145" max="6145" width="38.7109375" style="83" customWidth="1"/>
    <col min="6146" max="6146" width="2.7109375" style="83" customWidth="1"/>
    <col min="6147" max="6150" width="10.7109375" style="83" customWidth="1"/>
    <col min="6151" max="6400" width="9.140625" style="83"/>
    <col min="6401" max="6401" width="38.7109375" style="83" customWidth="1"/>
    <col min="6402" max="6402" width="2.7109375" style="83" customWidth="1"/>
    <col min="6403" max="6406" width="10.7109375" style="83" customWidth="1"/>
    <col min="6407" max="6656" width="9.140625" style="83"/>
    <col min="6657" max="6657" width="38.7109375" style="83" customWidth="1"/>
    <col min="6658" max="6658" width="2.7109375" style="83" customWidth="1"/>
    <col min="6659" max="6662" width="10.7109375" style="83" customWidth="1"/>
    <col min="6663" max="6912" width="9.140625" style="83"/>
    <col min="6913" max="6913" width="38.7109375" style="83" customWidth="1"/>
    <col min="6914" max="6914" width="2.7109375" style="83" customWidth="1"/>
    <col min="6915" max="6918" width="10.7109375" style="83" customWidth="1"/>
    <col min="6919" max="7168" width="9.140625" style="83"/>
    <col min="7169" max="7169" width="38.7109375" style="83" customWidth="1"/>
    <col min="7170" max="7170" width="2.7109375" style="83" customWidth="1"/>
    <col min="7171" max="7174" width="10.7109375" style="83" customWidth="1"/>
    <col min="7175" max="7424" width="9.140625" style="83"/>
    <col min="7425" max="7425" width="38.7109375" style="83" customWidth="1"/>
    <col min="7426" max="7426" width="2.7109375" style="83" customWidth="1"/>
    <col min="7427" max="7430" width="10.7109375" style="83" customWidth="1"/>
    <col min="7431" max="7680" width="9.140625" style="83"/>
    <col min="7681" max="7681" width="38.7109375" style="83" customWidth="1"/>
    <col min="7682" max="7682" width="2.7109375" style="83" customWidth="1"/>
    <col min="7683" max="7686" width="10.7109375" style="83" customWidth="1"/>
    <col min="7687" max="7936" width="9.140625" style="83"/>
    <col min="7937" max="7937" width="38.7109375" style="83" customWidth="1"/>
    <col min="7938" max="7938" width="2.7109375" style="83" customWidth="1"/>
    <col min="7939" max="7942" width="10.7109375" style="83" customWidth="1"/>
    <col min="7943" max="8192" width="9.140625" style="83"/>
    <col min="8193" max="8193" width="38.7109375" style="83" customWidth="1"/>
    <col min="8194" max="8194" width="2.7109375" style="83" customWidth="1"/>
    <col min="8195" max="8198" width="10.7109375" style="83" customWidth="1"/>
    <col min="8199" max="8448" width="9.140625" style="83"/>
    <col min="8449" max="8449" width="38.7109375" style="83" customWidth="1"/>
    <col min="8450" max="8450" width="2.7109375" style="83" customWidth="1"/>
    <col min="8451" max="8454" width="10.7109375" style="83" customWidth="1"/>
    <col min="8455" max="8704" width="9.140625" style="83"/>
    <col min="8705" max="8705" width="38.7109375" style="83" customWidth="1"/>
    <col min="8706" max="8706" width="2.7109375" style="83" customWidth="1"/>
    <col min="8707" max="8710" width="10.7109375" style="83" customWidth="1"/>
    <col min="8711" max="8960" width="9.140625" style="83"/>
    <col min="8961" max="8961" width="38.7109375" style="83" customWidth="1"/>
    <col min="8962" max="8962" width="2.7109375" style="83" customWidth="1"/>
    <col min="8963" max="8966" width="10.7109375" style="83" customWidth="1"/>
    <col min="8967" max="9216" width="9.140625" style="83"/>
    <col min="9217" max="9217" width="38.7109375" style="83" customWidth="1"/>
    <col min="9218" max="9218" width="2.7109375" style="83" customWidth="1"/>
    <col min="9219" max="9222" width="10.7109375" style="83" customWidth="1"/>
    <col min="9223" max="9472" width="9.140625" style="83"/>
    <col min="9473" max="9473" width="38.7109375" style="83" customWidth="1"/>
    <col min="9474" max="9474" width="2.7109375" style="83" customWidth="1"/>
    <col min="9475" max="9478" width="10.7109375" style="83" customWidth="1"/>
    <col min="9479" max="9728" width="9.140625" style="83"/>
    <col min="9729" max="9729" width="38.7109375" style="83" customWidth="1"/>
    <col min="9730" max="9730" width="2.7109375" style="83" customWidth="1"/>
    <col min="9731" max="9734" width="10.7109375" style="83" customWidth="1"/>
    <col min="9735" max="9984" width="9.140625" style="83"/>
    <col min="9985" max="9985" width="38.7109375" style="83" customWidth="1"/>
    <col min="9986" max="9986" width="2.7109375" style="83" customWidth="1"/>
    <col min="9987" max="9990" width="10.7109375" style="83" customWidth="1"/>
    <col min="9991" max="10240" width="9.140625" style="83"/>
    <col min="10241" max="10241" width="38.7109375" style="83" customWidth="1"/>
    <col min="10242" max="10242" width="2.7109375" style="83" customWidth="1"/>
    <col min="10243" max="10246" width="10.7109375" style="83" customWidth="1"/>
    <col min="10247" max="10496" width="9.140625" style="83"/>
    <col min="10497" max="10497" width="38.7109375" style="83" customWidth="1"/>
    <col min="10498" max="10498" width="2.7109375" style="83" customWidth="1"/>
    <col min="10499" max="10502" width="10.7109375" style="83" customWidth="1"/>
    <col min="10503" max="10752" width="9.140625" style="83"/>
    <col min="10753" max="10753" width="38.7109375" style="83" customWidth="1"/>
    <col min="10754" max="10754" width="2.7109375" style="83" customWidth="1"/>
    <col min="10755" max="10758" width="10.7109375" style="83" customWidth="1"/>
    <col min="10759" max="11008" width="9.140625" style="83"/>
    <col min="11009" max="11009" width="38.7109375" style="83" customWidth="1"/>
    <col min="11010" max="11010" width="2.7109375" style="83" customWidth="1"/>
    <col min="11011" max="11014" width="10.7109375" style="83" customWidth="1"/>
    <col min="11015" max="11264" width="9.140625" style="83"/>
    <col min="11265" max="11265" width="38.7109375" style="83" customWidth="1"/>
    <col min="11266" max="11266" width="2.7109375" style="83" customWidth="1"/>
    <col min="11267" max="11270" width="10.7109375" style="83" customWidth="1"/>
    <col min="11271" max="11520" width="9.140625" style="83"/>
    <col min="11521" max="11521" width="38.7109375" style="83" customWidth="1"/>
    <col min="11522" max="11522" width="2.7109375" style="83" customWidth="1"/>
    <col min="11523" max="11526" width="10.7109375" style="83" customWidth="1"/>
    <col min="11527" max="11776" width="9.140625" style="83"/>
    <col min="11777" max="11777" width="38.7109375" style="83" customWidth="1"/>
    <col min="11778" max="11778" width="2.7109375" style="83" customWidth="1"/>
    <col min="11779" max="11782" width="10.7109375" style="83" customWidth="1"/>
    <col min="11783" max="12032" width="9.140625" style="83"/>
    <col min="12033" max="12033" width="38.7109375" style="83" customWidth="1"/>
    <col min="12034" max="12034" width="2.7109375" style="83" customWidth="1"/>
    <col min="12035" max="12038" width="10.7109375" style="83" customWidth="1"/>
    <col min="12039" max="12288" width="9.140625" style="83"/>
    <col min="12289" max="12289" width="38.7109375" style="83" customWidth="1"/>
    <col min="12290" max="12290" width="2.7109375" style="83" customWidth="1"/>
    <col min="12291" max="12294" width="10.7109375" style="83" customWidth="1"/>
    <col min="12295" max="12544" width="9.140625" style="83"/>
    <col min="12545" max="12545" width="38.7109375" style="83" customWidth="1"/>
    <col min="12546" max="12546" width="2.7109375" style="83" customWidth="1"/>
    <col min="12547" max="12550" width="10.7109375" style="83" customWidth="1"/>
    <col min="12551" max="12800" width="9.140625" style="83"/>
    <col min="12801" max="12801" width="38.7109375" style="83" customWidth="1"/>
    <col min="12802" max="12802" width="2.7109375" style="83" customWidth="1"/>
    <col min="12803" max="12806" width="10.7109375" style="83" customWidth="1"/>
    <col min="12807" max="13056" width="9.140625" style="83"/>
    <col min="13057" max="13057" width="38.7109375" style="83" customWidth="1"/>
    <col min="13058" max="13058" width="2.7109375" style="83" customWidth="1"/>
    <col min="13059" max="13062" width="10.7109375" style="83" customWidth="1"/>
    <col min="13063" max="13312" width="9.140625" style="83"/>
    <col min="13313" max="13313" width="38.7109375" style="83" customWidth="1"/>
    <col min="13314" max="13314" width="2.7109375" style="83" customWidth="1"/>
    <col min="13315" max="13318" width="10.7109375" style="83" customWidth="1"/>
    <col min="13319" max="13568" width="9.140625" style="83"/>
    <col min="13569" max="13569" width="38.7109375" style="83" customWidth="1"/>
    <col min="13570" max="13570" width="2.7109375" style="83" customWidth="1"/>
    <col min="13571" max="13574" width="10.7109375" style="83" customWidth="1"/>
    <col min="13575" max="13824" width="9.140625" style="83"/>
    <col min="13825" max="13825" width="38.7109375" style="83" customWidth="1"/>
    <col min="13826" max="13826" width="2.7109375" style="83" customWidth="1"/>
    <col min="13827" max="13830" width="10.7109375" style="83" customWidth="1"/>
    <col min="13831" max="14080" width="9.140625" style="83"/>
    <col min="14081" max="14081" width="38.7109375" style="83" customWidth="1"/>
    <col min="14082" max="14082" width="2.7109375" style="83" customWidth="1"/>
    <col min="14083" max="14086" width="10.7109375" style="83" customWidth="1"/>
    <col min="14087" max="14336" width="9.140625" style="83"/>
    <col min="14337" max="14337" width="38.7109375" style="83" customWidth="1"/>
    <col min="14338" max="14338" width="2.7109375" style="83" customWidth="1"/>
    <col min="14339" max="14342" width="10.7109375" style="83" customWidth="1"/>
    <col min="14343" max="14592" width="9.140625" style="83"/>
    <col min="14593" max="14593" width="38.7109375" style="83" customWidth="1"/>
    <col min="14594" max="14594" width="2.7109375" style="83" customWidth="1"/>
    <col min="14595" max="14598" width="10.7109375" style="83" customWidth="1"/>
    <col min="14599" max="14848" width="9.140625" style="83"/>
    <col min="14849" max="14849" width="38.7109375" style="83" customWidth="1"/>
    <col min="14850" max="14850" width="2.7109375" style="83" customWidth="1"/>
    <col min="14851" max="14854" width="10.7109375" style="83" customWidth="1"/>
    <col min="14855" max="15104" width="9.140625" style="83"/>
    <col min="15105" max="15105" width="38.7109375" style="83" customWidth="1"/>
    <col min="15106" max="15106" width="2.7109375" style="83" customWidth="1"/>
    <col min="15107" max="15110" width="10.7109375" style="83" customWidth="1"/>
    <col min="15111" max="15360" width="9.140625" style="83"/>
    <col min="15361" max="15361" width="38.7109375" style="83" customWidth="1"/>
    <col min="15362" max="15362" width="2.7109375" style="83" customWidth="1"/>
    <col min="15363" max="15366" width="10.7109375" style="83" customWidth="1"/>
    <col min="15367" max="15616" width="9.140625" style="83"/>
    <col min="15617" max="15617" width="38.7109375" style="83" customWidth="1"/>
    <col min="15618" max="15618" width="2.7109375" style="83" customWidth="1"/>
    <col min="15619" max="15622" width="10.7109375" style="83" customWidth="1"/>
    <col min="15623" max="15872" width="9.140625" style="83"/>
    <col min="15873" max="15873" width="38.7109375" style="83" customWidth="1"/>
    <col min="15874" max="15874" width="2.7109375" style="83" customWidth="1"/>
    <col min="15875" max="15878" width="10.7109375" style="83" customWidth="1"/>
    <col min="15879" max="16128" width="9.140625" style="83"/>
    <col min="16129" max="16129" width="38.7109375" style="83" customWidth="1"/>
    <col min="16130" max="16130" width="2.7109375" style="83" customWidth="1"/>
    <col min="16131" max="16134" width="10.7109375" style="83" customWidth="1"/>
    <col min="16135" max="16384" width="9.140625" style="83"/>
  </cols>
  <sheetData>
    <row r="1" spans="1:6" ht="19.899999999999999" customHeight="1" x14ac:dyDescent="0.2">
      <c r="A1" s="331"/>
      <c r="B1" s="331"/>
      <c r="C1" s="331"/>
      <c r="D1" s="331"/>
      <c r="E1" s="331"/>
      <c r="F1" s="48" t="s">
        <v>41</v>
      </c>
    </row>
    <row r="2" spans="1:6" ht="15" customHeight="1" x14ac:dyDescent="0.2">
      <c r="A2" s="364" t="s">
        <v>1051</v>
      </c>
      <c r="B2" s="365"/>
      <c r="C2" s="365"/>
      <c r="D2" s="365"/>
      <c r="E2" s="365"/>
      <c r="F2" s="365"/>
    </row>
    <row r="3" spans="1:6" ht="12" customHeight="1" x14ac:dyDescent="0.2">
      <c r="A3" s="361" t="s">
        <v>626</v>
      </c>
      <c r="B3" s="361"/>
      <c r="C3" s="361"/>
      <c r="D3" s="361"/>
      <c r="E3" s="361"/>
      <c r="F3" s="361"/>
    </row>
    <row r="4" spans="1:6" ht="15" customHeight="1" x14ac:dyDescent="0.2">
      <c r="A4" s="362" t="s">
        <v>7</v>
      </c>
      <c r="B4" s="362"/>
      <c r="C4" s="362"/>
      <c r="D4" s="362"/>
      <c r="E4" s="362"/>
      <c r="F4" s="362"/>
    </row>
    <row r="5" spans="1:6" ht="15" customHeight="1" x14ac:dyDescent="0.2">
      <c r="A5" s="362" t="s">
        <v>18</v>
      </c>
      <c r="B5" s="362"/>
      <c r="C5" s="362"/>
      <c r="D5" s="362"/>
      <c r="E5" s="362"/>
      <c r="F5" s="362"/>
    </row>
    <row r="6" spans="1:6" ht="15" customHeight="1" thickBot="1" x14ac:dyDescent="0.25">
      <c r="A6" s="363"/>
      <c r="B6" s="363"/>
      <c r="C6" s="363"/>
      <c r="D6" s="363"/>
      <c r="E6" s="363"/>
      <c r="F6" s="363"/>
    </row>
    <row r="7" spans="1:6" ht="15" customHeight="1" thickBot="1" x14ac:dyDescent="0.25">
      <c r="A7" s="320" t="s">
        <v>42</v>
      </c>
      <c r="B7" s="321"/>
      <c r="C7" s="367" t="s">
        <v>911</v>
      </c>
      <c r="D7" s="368" t="s">
        <v>44</v>
      </c>
      <c r="E7" s="368"/>
      <c r="F7" s="369"/>
    </row>
    <row r="8" spans="1:6" ht="15" customHeight="1" thickBot="1" x14ac:dyDescent="0.25">
      <c r="A8" s="336" t="s">
        <v>945</v>
      </c>
      <c r="B8" s="337"/>
      <c r="C8" s="367"/>
      <c r="D8" s="367" t="s">
        <v>45</v>
      </c>
      <c r="E8" s="367" t="s">
        <v>46</v>
      </c>
      <c r="F8" s="327"/>
    </row>
    <row r="9" spans="1:6" ht="15" customHeight="1" thickBot="1" x14ac:dyDescent="0.25">
      <c r="A9" s="338" t="s">
        <v>946</v>
      </c>
      <c r="B9" s="339"/>
      <c r="C9" s="367"/>
      <c r="D9" s="367"/>
      <c r="E9" s="367" t="s">
        <v>47</v>
      </c>
      <c r="F9" s="327" t="s">
        <v>48</v>
      </c>
    </row>
    <row r="10" spans="1:6" ht="45" customHeight="1" thickBot="1" x14ac:dyDescent="0.25">
      <c r="A10" s="329" t="s">
        <v>947</v>
      </c>
      <c r="B10" s="330"/>
      <c r="C10" s="367"/>
      <c r="D10" s="367"/>
      <c r="E10" s="367"/>
      <c r="F10" s="327"/>
    </row>
    <row r="11" spans="1:6" ht="19.899999999999999" customHeight="1" x14ac:dyDescent="0.2">
      <c r="A11" s="52" t="s">
        <v>1050</v>
      </c>
      <c r="B11" s="53" t="s">
        <v>21</v>
      </c>
      <c r="C11" s="245">
        <v>34844</v>
      </c>
      <c r="D11" s="180">
        <v>526</v>
      </c>
      <c r="E11" s="180">
        <v>33976</v>
      </c>
      <c r="F11" s="181">
        <v>25486</v>
      </c>
    </row>
    <row r="12" spans="1:6" ht="12" customHeight="1" x14ac:dyDescent="0.2">
      <c r="A12" s="57"/>
      <c r="B12" s="58" t="s">
        <v>22</v>
      </c>
      <c r="C12" s="247">
        <v>35409</v>
      </c>
      <c r="D12" s="183">
        <v>500</v>
      </c>
      <c r="E12" s="183">
        <v>34510</v>
      </c>
      <c r="F12" s="184">
        <v>25644</v>
      </c>
    </row>
    <row r="13" spans="1:6" ht="12" customHeight="1" x14ac:dyDescent="0.2">
      <c r="A13" s="57"/>
      <c r="B13" s="58" t="s">
        <v>50</v>
      </c>
      <c r="C13" s="185">
        <v>101.6</v>
      </c>
      <c r="D13" s="186">
        <v>95.1</v>
      </c>
      <c r="E13" s="186">
        <v>101.6</v>
      </c>
      <c r="F13" s="187">
        <v>100.6</v>
      </c>
    </row>
    <row r="14" spans="1:6" ht="18" customHeight="1" x14ac:dyDescent="0.2">
      <c r="A14" s="64" t="s">
        <v>627</v>
      </c>
      <c r="B14" s="53" t="s">
        <v>21</v>
      </c>
      <c r="C14" s="188">
        <v>199</v>
      </c>
      <c r="D14" s="180">
        <v>1</v>
      </c>
      <c r="E14" s="180">
        <v>193</v>
      </c>
      <c r="F14" s="181">
        <v>127</v>
      </c>
    </row>
    <row r="15" spans="1:6" ht="12" customHeight="1" x14ac:dyDescent="0.2">
      <c r="A15" s="57"/>
      <c r="B15" s="58" t="s">
        <v>22</v>
      </c>
      <c r="C15" s="276">
        <v>205</v>
      </c>
      <c r="D15" s="183">
        <v>2</v>
      </c>
      <c r="E15" s="183">
        <v>198</v>
      </c>
      <c r="F15" s="184">
        <v>130</v>
      </c>
    </row>
    <row r="16" spans="1:6" ht="12" customHeight="1" x14ac:dyDescent="0.2">
      <c r="A16" s="57"/>
      <c r="B16" s="58" t="s">
        <v>50</v>
      </c>
      <c r="C16" s="185">
        <v>103</v>
      </c>
      <c r="D16" s="186">
        <v>200</v>
      </c>
      <c r="E16" s="186">
        <v>102.6</v>
      </c>
      <c r="F16" s="187">
        <v>102.4</v>
      </c>
    </row>
    <row r="17" spans="1:7" ht="12" customHeight="1" x14ac:dyDescent="0.2">
      <c r="A17" s="65" t="s">
        <v>628</v>
      </c>
      <c r="B17" s="53" t="s">
        <v>22</v>
      </c>
      <c r="C17" s="188">
        <v>174</v>
      </c>
      <c r="D17" s="180">
        <v>1</v>
      </c>
      <c r="E17" s="180">
        <v>168</v>
      </c>
      <c r="F17" s="181">
        <v>106</v>
      </c>
    </row>
    <row r="18" spans="1:7" ht="12" customHeight="1" x14ac:dyDescent="0.2">
      <c r="A18" s="67" t="s">
        <v>54</v>
      </c>
      <c r="B18" s="53" t="s">
        <v>22</v>
      </c>
      <c r="C18" s="188">
        <v>28</v>
      </c>
      <c r="D18" s="180">
        <v>1</v>
      </c>
      <c r="E18" s="180">
        <v>27</v>
      </c>
      <c r="F18" s="181">
        <v>22</v>
      </c>
    </row>
    <row r="19" spans="1:7" ht="12" customHeight="1" x14ac:dyDescent="0.2">
      <c r="A19" s="67" t="s">
        <v>55</v>
      </c>
      <c r="B19" s="53" t="s">
        <v>22</v>
      </c>
      <c r="C19" s="188">
        <v>3</v>
      </c>
      <c r="D19" s="180" t="s">
        <v>893</v>
      </c>
      <c r="E19" s="180">
        <v>3</v>
      </c>
      <c r="F19" s="181">
        <v>2</v>
      </c>
    </row>
    <row r="20" spans="1:7" ht="18" customHeight="1" x14ac:dyDescent="0.2">
      <c r="A20" s="64" t="s">
        <v>56</v>
      </c>
      <c r="B20" s="53" t="s">
        <v>21</v>
      </c>
      <c r="C20" s="188">
        <v>21</v>
      </c>
      <c r="D20" s="180" t="s">
        <v>893</v>
      </c>
      <c r="E20" s="180">
        <v>21</v>
      </c>
      <c r="F20" s="181">
        <v>7</v>
      </c>
    </row>
    <row r="21" spans="1:7" ht="12" customHeight="1" x14ac:dyDescent="0.2">
      <c r="A21" s="57"/>
      <c r="B21" s="58" t="s">
        <v>22</v>
      </c>
      <c r="C21" s="276">
        <v>22</v>
      </c>
      <c r="D21" s="183" t="s">
        <v>893</v>
      </c>
      <c r="E21" s="183">
        <v>22</v>
      </c>
      <c r="F21" s="184">
        <v>6</v>
      </c>
    </row>
    <row r="22" spans="1:7" ht="12" customHeight="1" x14ac:dyDescent="0.2">
      <c r="A22" s="57"/>
      <c r="B22" s="58" t="s">
        <v>50</v>
      </c>
      <c r="C22" s="185">
        <v>104.8</v>
      </c>
      <c r="D22" s="186" t="s">
        <v>894</v>
      </c>
      <c r="E22" s="186">
        <v>104.8</v>
      </c>
      <c r="F22" s="187">
        <v>85.7</v>
      </c>
    </row>
    <row r="23" spans="1:7" ht="12" customHeight="1" x14ac:dyDescent="0.2">
      <c r="A23" s="65" t="s">
        <v>57</v>
      </c>
      <c r="B23" s="53"/>
      <c r="C23" s="55"/>
      <c r="D23" s="97"/>
      <c r="E23" s="97"/>
      <c r="F23" s="190"/>
    </row>
    <row r="24" spans="1:7" ht="12" customHeight="1" x14ac:dyDescent="0.2">
      <c r="A24" s="68" t="s">
        <v>58</v>
      </c>
      <c r="B24" s="53" t="s">
        <v>22</v>
      </c>
      <c r="C24" s="55">
        <v>2</v>
      </c>
      <c r="D24" s="180" t="s">
        <v>893</v>
      </c>
      <c r="E24" s="97">
        <v>2</v>
      </c>
      <c r="F24" s="205" t="s">
        <v>893</v>
      </c>
      <c r="G24" s="76"/>
    </row>
    <row r="25" spans="1:7" ht="12" customHeight="1" x14ac:dyDescent="0.2">
      <c r="A25" s="67" t="s">
        <v>59</v>
      </c>
      <c r="B25" s="53" t="s">
        <v>22</v>
      </c>
      <c r="C25" s="55">
        <v>16</v>
      </c>
      <c r="D25" s="180" t="s">
        <v>893</v>
      </c>
      <c r="E25" s="97">
        <v>16</v>
      </c>
      <c r="F25" s="205">
        <v>6</v>
      </c>
      <c r="G25" s="76"/>
    </row>
    <row r="26" spans="1:7" ht="12" customHeight="1" x14ac:dyDescent="0.2">
      <c r="A26" s="277" t="s">
        <v>629</v>
      </c>
      <c r="B26" s="53" t="s">
        <v>22</v>
      </c>
      <c r="C26" s="188">
        <v>4</v>
      </c>
      <c r="D26" s="180" t="s">
        <v>893</v>
      </c>
      <c r="E26" s="180">
        <v>4</v>
      </c>
      <c r="F26" s="205" t="s">
        <v>893</v>
      </c>
    </row>
    <row r="27" spans="1:7" ht="18" customHeight="1" x14ac:dyDescent="0.2">
      <c r="A27" s="64" t="s">
        <v>61</v>
      </c>
      <c r="B27" s="53" t="s">
        <v>21</v>
      </c>
      <c r="C27" s="188">
        <v>2251</v>
      </c>
      <c r="D27" s="180">
        <v>2</v>
      </c>
      <c r="E27" s="180">
        <v>2232</v>
      </c>
      <c r="F27" s="181">
        <v>1682</v>
      </c>
    </row>
    <row r="28" spans="1:7" ht="12" customHeight="1" x14ac:dyDescent="0.2">
      <c r="A28" s="57"/>
      <c r="B28" s="58" t="s">
        <v>22</v>
      </c>
      <c r="C28" s="276">
        <v>2267</v>
      </c>
      <c r="D28" s="183">
        <v>1</v>
      </c>
      <c r="E28" s="183">
        <v>2244</v>
      </c>
      <c r="F28" s="184">
        <v>1669</v>
      </c>
    </row>
    <row r="29" spans="1:7" ht="12" customHeight="1" x14ac:dyDescent="0.2">
      <c r="A29" s="57"/>
      <c r="B29" s="58" t="s">
        <v>50</v>
      </c>
      <c r="C29" s="276">
        <v>100.7</v>
      </c>
      <c r="D29" s="186">
        <v>50</v>
      </c>
      <c r="E29" s="183">
        <v>100.5</v>
      </c>
      <c r="F29" s="184">
        <v>99.2</v>
      </c>
    </row>
    <row r="30" spans="1:7" ht="12" customHeight="1" x14ac:dyDescent="0.2">
      <c r="A30" s="67" t="s">
        <v>62</v>
      </c>
      <c r="B30" s="53" t="s">
        <v>22</v>
      </c>
      <c r="C30" s="188">
        <v>161</v>
      </c>
      <c r="D30" s="180" t="s">
        <v>893</v>
      </c>
      <c r="E30" s="180">
        <v>160</v>
      </c>
      <c r="F30" s="181">
        <v>92</v>
      </c>
    </row>
    <row r="31" spans="1:7" ht="12" customHeight="1" x14ac:dyDescent="0.2">
      <c r="A31" s="67" t="s">
        <v>63</v>
      </c>
      <c r="B31" s="53" t="s">
        <v>22</v>
      </c>
      <c r="C31" s="188">
        <v>11</v>
      </c>
      <c r="D31" s="180" t="s">
        <v>893</v>
      </c>
      <c r="E31" s="180">
        <v>11</v>
      </c>
      <c r="F31" s="181">
        <v>6</v>
      </c>
    </row>
    <row r="32" spans="1:7" ht="12" customHeight="1" x14ac:dyDescent="0.2">
      <c r="A32" s="67" t="s">
        <v>65</v>
      </c>
      <c r="B32" s="53" t="s">
        <v>22</v>
      </c>
      <c r="C32" s="188">
        <v>72</v>
      </c>
      <c r="D32" s="180" t="s">
        <v>893</v>
      </c>
      <c r="E32" s="180">
        <v>72</v>
      </c>
      <c r="F32" s="181">
        <v>54</v>
      </c>
    </row>
    <row r="33" spans="1:6" ht="12" customHeight="1" x14ac:dyDescent="0.2">
      <c r="A33" s="67" t="s">
        <v>66</v>
      </c>
      <c r="B33" s="53" t="s">
        <v>22</v>
      </c>
      <c r="C33" s="188">
        <v>262</v>
      </c>
      <c r="D33" s="180" t="s">
        <v>893</v>
      </c>
      <c r="E33" s="180">
        <v>261</v>
      </c>
      <c r="F33" s="181">
        <v>214</v>
      </c>
    </row>
    <row r="34" spans="1:6" ht="12" customHeight="1" x14ac:dyDescent="0.2">
      <c r="A34" s="65" t="s">
        <v>630</v>
      </c>
      <c r="B34" s="53" t="s">
        <v>22</v>
      </c>
      <c r="C34" s="188">
        <v>23</v>
      </c>
      <c r="D34" s="180" t="s">
        <v>893</v>
      </c>
      <c r="E34" s="180">
        <v>22</v>
      </c>
      <c r="F34" s="181">
        <v>20</v>
      </c>
    </row>
    <row r="35" spans="1:6" ht="12" customHeight="1" x14ac:dyDescent="0.2">
      <c r="A35" s="65" t="s">
        <v>631</v>
      </c>
      <c r="B35" s="53" t="s">
        <v>22</v>
      </c>
      <c r="C35" s="188">
        <v>159</v>
      </c>
      <c r="D35" s="180" t="s">
        <v>893</v>
      </c>
      <c r="E35" s="180">
        <v>159</v>
      </c>
      <c r="F35" s="181">
        <v>114</v>
      </c>
    </row>
    <row r="36" spans="1:6" ht="12" customHeight="1" x14ac:dyDescent="0.2">
      <c r="A36" s="67" t="s">
        <v>69</v>
      </c>
      <c r="B36" s="53" t="s">
        <v>22</v>
      </c>
      <c r="C36" s="188">
        <v>15</v>
      </c>
      <c r="D36" s="180" t="s">
        <v>893</v>
      </c>
      <c r="E36" s="180">
        <v>15</v>
      </c>
      <c r="F36" s="181">
        <v>12</v>
      </c>
    </row>
    <row r="37" spans="1:6" ht="12" customHeight="1" x14ac:dyDescent="0.2">
      <c r="A37" s="65" t="s">
        <v>70</v>
      </c>
      <c r="B37" s="53"/>
      <c r="C37" s="55"/>
      <c r="D37" s="97"/>
      <c r="E37" s="97"/>
      <c r="F37" s="190"/>
    </row>
    <row r="38" spans="1:6" ht="12" customHeight="1" x14ac:dyDescent="0.2">
      <c r="A38" s="68" t="s">
        <v>71</v>
      </c>
      <c r="B38" s="53" t="s">
        <v>22</v>
      </c>
      <c r="C38" s="188">
        <v>154</v>
      </c>
      <c r="D38" s="180" t="s">
        <v>893</v>
      </c>
      <c r="E38" s="180">
        <v>154</v>
      </c>
      <c r="F38" s="181">
        <v>111</v>
      </c>
    </row>
    <row r="39" spans="1:6" ht="12" customHeight="1" x14ac:dyDescent="0.2">
      <c r="A39" s="67" t="s">
        <v>73</v>
      </c>
      <c r="B39" s="53" t="s">
        <v>22</v>
      </c>
      <c r="C39" s="188">
        <v>32</v>
      </c>
      <c r="D39" s="180" t="s">
        <v>893</v>
      </c>
      <c r="E39" s="180">
        <v>32</v>
      </c>
      <c r="F39" s="181">
        <v>18</v>
      </c>
    </row>
    <row r="40" spans="1:6" ht="12" customHeight="1" x14ac:dyDescent="0.2">
      <c r="A40" s="65" t="s">
        <v>632</v>
      </c>
      <c r="B40" s="53" t="s">
        <v>22</v>
      </c>
      <c r="C40" s="188">
        <v>1</v>
      </c>
      <c r="D40" s="180" t="s">
        <v>893</v>
      </c>
      <c r="E40" s="180">
        <v>1</v>
      </c>
      <c r="F40" s="181">
        <v>1</v>
      </c>
    </row>
    <row r="41" spans="1:6" ht="12" customHeight="1" x14ac:dyDescent="0.2">
      <c r="A41" s="67" t="s">
        <v>633</v>
      </c>
      <c r="B41" s="53" t="s">
        <v>22</v>
      </c>
      <c r="C41" s="188">
        <v>72</v>
      </c>
      <c r="D41" s="180" t="s">
        <v>893</v>
      </c>
      <c r="E41" s="180">
        <v>69</v>
      </c>
      <c r="F41" s="181">
        <v>47</v>
      </c>
    </row>
    <row r="42" spans="1:6" ht="12" customHeight="1" x14ac:dyDescent="0.2">
      <c r="A42" s="65" t="s">
        <v>75</v>
      </c>
      <c r="B42" s="53"/>
      <c r="C42" s="55"/>
      <c r="D42" s="97"/>
      <c r="E42" s="97"/>
      <c r="F42" s="190"/>
    </row>
    <row r="43" spans="1:6" ht="12" customHeight="1" x14ac:dyDescent="0.2">
      <c r="A43" s="68" t="s">
        <v>76</v>
      </c>
      <c r="B43" s="53" t="s">
        <v>22</v>
      </c>
      <c r="C43" s="188">
        <v>111</v>
      </c>
      <c r="D43" s="180" t="s">
        <v>893</v>
      </c>
      <c r="E43" s="180">
        <v>111</v>
      </c>
      <c r="F43" s="181">
        <v>73</v>
      </c>
    </row>
    <row r="44" spans="1:6" ht="12" customHeight="1" x14ac:dyDescent="0.2">
      <c r="A44" s="67" t="s">
        <v>77</v>
      </c>
      <c r="B44" s="53" t="s">
        <v>22</v>
      </c>
      <c r="C44" s="188">
        <v>9</v>
      </c>
      <c r="D44" s="180" t="s">
        <v>893</v>
      </c>
      <c r="E44" s="180">
        <v>9</v>
      </c>
      <c r="F44" s="181">
        <v>7</v>
      </c>
    </row>
    <row r="45" spans="1:6" ht="12" customHeight="1" x14ac:dyDescent="0.2">
      <c r="A45" s="65" t="s">
        <v>634</v>
      </c>
      <c r="B45" s="53" t="s">
        <v>22</v>
      </c>
      <c r="C45" s="188">
        <v>302</v>
      </c>
      <c r="D45" s="180">
        <v>1</v>
      </c>
      <c r="E45" s="180">
        <v>299</v>
      </c>
      <c r="F45" s="181">
        <v>231</v>
      </c>
    </row>
    <row r="46" spans="1:6" ht="12" customHeight="1" x14ac:dyDescent="0.2">
      <c r="A46" s="65" t="s">
        <v>78</v>
      </c>
      <c r="B46" s="53"/>
      <c r="C46" s="55"/>
      <c r="D46" s="97"/>
      <c r="E46" s="97"/>
      <c r="F46" s="190"/>
    </row>
    <row r="47" spans="1:6" ht="12" customHeight="1" x14ac:dyDescent="0.2">
      <c r="A47" s="68" t="s">
        <v>79</v>
      </c>
      <c r="B47" s="53" t="s">
        <v>22</v>
      </c>
      <c r="C47" s="188">
        <v>67</v>
      </c>
      <c r="D47" s="180" t="s">
        <v>893</v>
      </c>
      <c r="E47" s="180">
        <v>64</v>
      </c>
      <c r="F47" s="181">
        <v>37</v>
      </c>
    </row>
    <row r="48" spans="1:6" ht="12" customHeight="1" x14ac:dyDescent="0.2">
      <c r="A48" s="67" t="s">
        <v>80</v>
      </c>
      <c r="B48" s="53" t="s">
        <v>22</v>
      </c>
      <c r="C48" s="188">
        <v>36</v>
      </c>
      <c r="D48" s="180" t="s">
        <v>893</v>
      </c>
      <c r="E48" s="180">
        <v>36</v>
      </c>
      <c r="F48" s="181">
        <v>19</v>
      </c>
    </row>
    <row r="49" spans="1:6" ht="12" customHeight="1" x14ac:dyDescent="0.2">
      <c r="A49" s="65" t="s">
        <v>81</v>
      </c>
      <c r="B49" s="53" t="s">
        <v>22</v>
      </c>
      <c r="C49" s="188">
        <v>56</v>
      </c>
      <c r="D49" s="180" t="s">
        <v>893</v>
      </c>
      <c r="E49" s="180">
        <v>52</v>
      </c>
      <c r="F49" s="181">
        <v>28</v>
      </c>
    </row>
    <row r="50" spans="1:6" ht="12" customHeight="1" x14ac:dyDescent="0.2">
      <c r="A50" s="65" t="s">
        <v>82</v>
      </c>
      <c r="B50" s="53"/>
      <c r="C50" s="55"/>
      <c r="D50" s="97"/>
      <c r="E50" s="97"/>
      <c r="F50" s="190"/>
    </row>
    <row r="51" spans="1:6" ht="12" customHeight="1" x14ac:dyDescent="0.2">
      <c r="A51" s="66" t="s">
        <v>635</v>
      </c>
      <c r="B51" s="53" t="s">
        <v>22</v>
      </c>
      <c r="C51" s="188">
        <v>15</v>
      </c>
      <c r="D51" s="180" t="s">
        <v>893</v>
      </c>
      <c r="E51" s="180">
        <v>14</v>
      </c>
      <c r="F51" s="181">
        <v>2</v>
      </c>
    </row>
    <row r="52" spans="1:6" ht="12" customHeight="1" x14ac:dyDescent="0.2">
      <c r="A52" s="67" t="s">
        <v>83</v>
      </c>
      <c r="B52" s="53" t="s">
        <v>22</v>
      </c>
      <c r="C52" s="188">
        <v>9</v>
      </c>
      <c r="D52" s="180" t="s">
        <v>893</v>
      </c>
      <c r="E52" s="180">
        <v>8</v>
      </c>
      <c r="F52" s="181">
        <v>3</v>
      </c>
    </row>
    <row r="53" spans="1:6" ht="12" customHeight="1" x14ac:dyDescent="0.2">
      <c r="A53" s="67" t="s">
        <v>84</v>
      </c>
      <c r="B53" s="53" t="s">
        <v>22</v>
      </c>
      <c r="C53" s="188">
        <v>244</v>
      </c>
      <c r="D53" s="180" t="s">
        <v>893</v>
      </c>
      <c r="E53" s="180">
        <v>243</v>
      </c>
      <c r="F53" s="181">
        <v>207</v>
      </c>
    </row>
    <row r="54" spans="1:6" ht="12" customHeight="1" x14ac:dyDescent="0.2">
      <c r="A54" s="67" t="s">
        <v>85</v>
      </c>
      <c r="B54" s="53" t="s">
        <v>22</v>
      </c>
      <c r="C54" s="188">
        <v>221</v>
      </c>
      <c r="D54" s="180" t="s">
        <v>893</v>
      </c>
      <c r="E54" s="180">
        <v>220</v>
      </c>
      <c r="F54" s="181">
        <v>184</v>
      </c>
    </row>
    <row r="55" spans="1:6" ht="12" customHeight="1" x14ac:dyDescent="0.2">
      <c r="A55" s="65" t="s">
        <v>86</v>
      </c>
      <c r="B55" s="53"/>
      <c r="C55" s="55"/>
      <c r="D55" s="97"/>
      <c r="E55" s="97"/>
      <c r="F55" s="190"/>
    </row>
    <row r="56" spans="1:6" ht="12" customHeight="1" x14ac:dyDescent="0.2">
      <c r="A56" s="68" t="s">
        <v>87</v>
      </c>
      <c r="B56" s="53" t="s">
        <v>22</v>
      </c>
      <c r="C56" s="188">
        <v>235</v>
      </c>
      <c r="D56" s="180" t="s">
        <v>893</v>
      </c>
      <c r="E56" s="180">
        <v>232</v>
      </c>
      <c r="F56" s="181">
        <v>189</v>
      </c>
    </row>
    <row r="57" spans="1:6" ht="18" customHeight="1" x14ac:dyDescent="0.2">
      <c r="A57" s="57" t="s">
        <v>88</v>
      </c>
      <c r="B57" s="53" t="s">
        <v>21</v>
      </c>
      <c r="C57" s="188">
        <v>65</v>
      </c>
      <c r="D57" s="180" t="s">
        <v>893</v>
      </c>
      <c r="E57" s="180">
        <v>63</v>
      </c>
      <c r="F57" s="181">
        <v>11</v>
      </c>
    </row>
    <row r="58" spans="1:6" ht="12" customHeight="1" x14ac:dyDescent="0.2">
      <c r="A58" s="71" t="s">
        <v>620</v>
      </c>
      <c r="B58" s="58" t="s">
        <v>22</v>
      </c>
      <c r="C58" s="276">
        <v>66</v>
      </c>
      <c r="D58" s="183" t="s">
        <v>893</v>
      </c>
      <c r="E58" s="183">
        <v>63</v>
      </c>
      <c r="F58" s="184">
        <v>8</v>
      </c>
    </row>
    <row r="59" spans="1:6" ht="12" customHeight="1" x14ac:dyDescent="0.2">
      <c r="A59" s="57"/>
      <c r="B59" s="58" t="s">
        <v>50</v>
      </c>
      <c r="C59" s="276">
        <v>101.5</v>
      </c>
      <c r="D59" s="186" t="s">
        <v>894</v>
      </c>
      <c r="E59" s="186">
        <v>100</v>
      </c>
      <c r="F59" s="187">
        <v>72.7</v>
      </c>
    </row>
    <row r="60" spans="1:6" ht="18" customHeight="1" x14ac:dyDescent="0.2">
      <c r="A60" s="57" t="s">
        <v>90</v>
      </c>
      <c r="B60" s="53" t="s">
        <v>21</v>
      </c>
      <c r="C60" s="188">
        <v>127</v>
      </c>
      <c r="D60" s="180">
        <v>3</v>
      </c>
      <c r="E60" s="180">
        <v>122</v>
      </c>
      <c r="F60" s="181">
        <v>80</v>
      </c>
    </row>
    <row r="61" spans="1:6" ht="12" customHeight="1" x14ac:dyDescent="0.2">
      <c r="A61" s="71" t="s">
        <v>621</v>
      </c>
      <c r="B61" s="58" t="s">
        <v>22</v>
      </c>
      <c r="C61" s="276">
        <v>141</v>
      </c>
      <c r="D61" s="183">
        <v>3</v>
      </c>
      <c r="E61" s="183">
        <v>136</v>
      </c>
      <c r="F61" s="184">
        <v>92</v>
      </c>
    </row>
    <row r="62" spans="1:6" ht="12" customHeight="1" x14ac:dyDescent="0.2">
      <c r="A62" s="57"/>
      <c r="B62" s="58" t="s">
        <v>50</v>
      </c>
      <c r="C62" s="185">
        <v>111</v>
      </c>
      <c r="D62" s="186">
        <v>100</v>
      </c>
      <c r="E62" s="186">
        <v>111.5</v>
      </c>
      <c r="F62" s="187">
        <v>115</v>
      </c>
    </row>
    <row r="63" spans="1:6" ht="12" customHeight="1" x14ac:dyDescent="0.2">
      <c r="A63" s="67" t="s">
        <v>92</v>
      </c>
      <c r="B63" s="53" t="s">
        <v>22</v>
      </c>
      <c r="C63" s="188">
        <v>3</v>
      </c>
      <c r="D63" s="180">
        <v>2</v>
      </c>
      <c r="E63" s="180">
        <v>1</v>
      </c>
      <c r="F63" s="181">
        <v>1</v>
      </c>
    </row>
    <row r="64" spans="1:6" ht="12" customHeight="1" x14ac:dyDescent="0.2">
      <c r="A64" s="67" t="s">
        <v>93</v>
      </c>
      <c r="B64" s="53" t="s">
        <v>22</v>
      </c>
      <c r="C64" s="188">
        <v>8</v>
      </c>
      <c r="D64" s="180" t="s">
        <v>893</v>
      </c>
      <c r="E64" s="180">
        <v>8</v>
      </c>
      <c r="F64" s="181">
        <v>5</v>
      </c>
    </row>
    <row r="65" spans="1:6" ht="12" customHeight="1" x14ac:dyDescent="0.2">
      <c r="A65" s="65" t="s">
        <v>636</v>
      </c>
      <c r="B65" s="53" t="s">
        <v>22</v>
      </c>
      <c r="C65" s="188">
        <v>125</v>
      </c>
      <c r="D65" s="180">
        <v>1</v>
      </c>
      <c r="E65" s="180">
        <v>123</v>
      </c>
      <c r="F65" s="181">
        <v>85</v>
      </c>
    </row>
    <row r="66" spans="1:6" ht="12" customHeight="1" x14ac:dyDescent="0.2">
      <c r="A66" s="65" t="s">
        <v>637</v>
      </c>
      <c r="B66" s="53" t="s">
        <v>22</v>
      </c>
      <c r="C66" s="188">
        <v>5</v>
      </c>
      <c r="D66" s="180" t="s">
        <v>893</v>
      </c>
      <c r="E66" s="180">
        <v>4</v>
      </c>
      <c r="F66" s="181">
        <v>1</v>
      </c>
    </row>
    <row r="67" spans="1:6" ht="18" customHeight="1" x14ac:dyDescent="0.2">
      <c r="A67" s="64" t="s">
        <v>95</v>
      </c>
      <c r="B67" s="53" t="s">
        <v>21</v>
      </c>
      <c r="C67" s="188">
        <v>3590</v>
      </c>
      <c r="D67" s="180">
        <v>2</v>
      </c>
      <c r="E67" s="180">
        <v>3559</v>
      </c>
      <c r="F67" s="181">
        <v>2956</v>
      </c>
    </row>
    <row r="68" spans="1:6" ht="12" customHeight="1" x14ac:dyDescent="0.2">
      <c r="A68" s="57"/>
      <c r="B68" s="58" t="s">
        <v>22</v>
      </c>
      <c r="C68" s="276">
        <v>3689</v>
      </c>
      <c r="D68" s="183">
        <v>2</v>
      </c>
      <c r="E68" s="183">
        <v>3656</v>
      </c>
      <c r="F68" s="184">
        <v>3005</v>
      </c>
    </row>
    <row r="69" spans="1:6" ht="12" customHeight="1" x14ac:dyDescent="0.2">
      <c r="A69" s="57"/>
      <c r="B69" s="58" t="s">
        <v>50</v>
      </c>
      <c r="C69" s="276">
        <v>102.8</v>
      </c>
      <c r="D69" s="186">
        <v>100</v>
      </c>
      <c r="E69" s="183">
        <v>102.7</v>
      </c>
      <c r="F69" s="184">
        <v>101.7</v>
      </c>
    </row>
    <row r="70" spans="1:6" ht="12" customHeight="1" x14ac:dyDescent="0.2">
      <c r="A70" s="65" t="s">
        <v>638</v>
      </c>
      <c r="B70" s="53" t="s">
        <v>22</v>
      </c>
      <c r="C70" s="188">
        <v>1187</v>
      </c>
      <c r="D70" s="180" t="s">
        <v>893</v>
      </c>
      <c r="E70" s="180">
        <v>1161</v>
      </c>
      <c r="F70" s="181">
        <v>762</v>
      </c>
    </row>
    <row r="71" spans="1:6" ht="12" customHeight="1" x14ac:dyDescent="0.2">
      <c r="A71" s="65" t="s">
        <v>639</v>
      </c>
      <c r="B71" s="53" t="s">
        <v>22</v>
      </c>
      <c r="C71" s="188">
        <v>276</v>
      </c>
      <c r="D71" s="180">
        <v>2</v>
      </c>
      <c r="E71" s="180">
        <v>274</v>
      </c>
      <c r="F71" s="181">
        <v>220</v>
      </c>
    </row>
    <row r="72" spans="1:6" ht="12" customHeight="1" x14ac:dyDescent="0.2">
      <c r="A72" s="67" t="s">
        <v>96</v>
      </c>
      <c r="B72" s="53" t="s">
        <v>22</v>
      </c>
      <c r="C72" s="188">
        <v>2226</v>
      </c>
      <c r="D72" s="180" t="s">
        <v>893</v>
      </c>
      <c r="E72" s="180">
        <v>2221</v>
      </c>
      <c r="F72" s="181">
        <v>2023</v>
      </c>
    </row>
    <row r="73" spans="1:6" ht="18" customHeight="1" x14ac:dyDescent="0.2">
      <c r="A73" s="57" t="s">
        <v>640</v>
      </c>
      <c r="B73" s="53" t="s">
        <v>21</v>
      </c>
      <c r="C73" s="188">
        <v>8772</v>
      </c>
      <c r="D73" s="180">
        <v>1</v>
      </c>
      <c r="E73" s="180">
        <v>8724</v>
      </c>
      <c r="F73" s="181">
        <v>6690</v>
      </c>
    </row>
    <row r="74" spans="1:6" ht="12" customHeight="1" x14ac:dyDescent="0.2">
      <c r="A74" s="57"/>
      <c r="B74" s="58" t="s">
        <v>22</v>
      </c>
      <c r="C74" s="276">
        <v>8672</v>
      </c>
      <c r="D74" s="183">
        <v>1</v>
      </c>
      <c r="E74" s="183">
        <v>8612</v>
      </c>
      <c r="F74" s="184">
        <v>6506</v>
      </c>
    </row>
    <row r="75" spans="1:6" ht="12" customHeight="1" x14ac:dyDescent="0.2">
      <c r="A75" s="57"/>
      <c r="B75" s="58" t="s">
        <v>50</v>
      </c>
      <c r="C75" s="276">
        <v>98.9</v>
      </c>
      <c r="D75" s="186">
        <v>100</v>
      </c>
      <c r="E75" s="186">
        <v>98.7</v>
      </c>
      <c r="F75" s="184">
        <v>97.2</v>
      </c>
    </row>
    <row r="76" spans="1:6" ht="12" customHeight="1" x14ac:dyDescent="0.2">
      <c r="A76" s="65" t="s">
        <v>98</v>
      </c>
      <c r="B76" s="53"/>
      <c r="C76" s="55"/>
      <c r="D76" s="97"/>
      <c r="E76" s="190"/>
      <c r="F76" s="56"/>
    </row>
    <row r="77" spans="1:6" ht="12" customHeight="1" x14ac:dyDescent="0.2">
      <c r="A77" s="66" t="s">
        <v>99</v>
      </c>
      <c r="B77" s="53" t="s">
        <v>22</v>
      </c>
      <c r="C77" s="188">
        <v>1018</v>
      </c>
      <c r="D77" s="180" t="s">
        <v>893</v>
      </c>
      <c r="E77" s="180">
        <v>1014</v>
      </c>
      <c r="F77" s="181">
        <v>828</v>
      </c>
    </row>
    <row r="78" spans="1:6" ht="12" customHeight="1" x14ac:dyDescent="0.2">
      <c r="A78" s="65" t="s">
        <v>641</v>
      </c>
      <c r="B78" s="53" t="s">
        <v>22</v>
      </c>
      <c r="C78" s="188">
        <v>2416</v>
      </c>
      <c r="D78" s="180">
        <v>1</v>
      </c>
      <c r="E78" s="180">
        <v>2388</v>
      </c>
      <c r="F78" s="181">
        <v>1286</v>
      </c>
    </row>
    <row r="79" spans="1:6" ht="12" customHeight="1" x14ac:dyDescent="0.2">
      <c r="A79" s="65" t="s">
        <v>642</v>
      </c>
      <c r="B79" s="53" t="s">
        <v>22</v>
      </c>
      <c r="C79" s="188">
        <v>5238</v>
      </c>
      <c r="D79" s="180" t="s">
        <v>893</v>
      </c>
      <c r="E79" s="180">
        <v>5210</v>
      </c>
      <c r="F79" s="181">
        <v>4392</v>
      </c>
    </row>
    <row r="80" spans="1:6" ht="18" customHeight="1" x14ac:dyDescent="0.2">
      <c r="A80" s="64" t="s">
        <v>100</v>
      </c>
      <c r="B80" s="53" t="s">
        <v>21</v>
      </c>
      <c r="C80" s="188">
        <v>2509</v>
      </c>
      <c r="D80" s="180">
        <v>6</v>
      </c>
      <c r="E80" s="180">
        <v>2486</v>
      </c>
      <c r="F80" s="181">
        <v>2280</v>
      </c>
    </row>
    <row r="81" spans="1:6" ht="12" customHeight="1" x14ac:dyDescent="0.2">
      <c r="A81" s="57"/>
      <c r="B81" s="58" t="s">
        <v>22</v>
      </c>
      <c r="C81" s="276">
        <v>2502</v>
      </c>
      <c r="D81" s="183">
        <v>6</v>
      </c>
      <c r="E81" s="183">
        <v>2475</v>
      </c>
      <c r="F81" s="184">
        <v>2251</v>
      </c>
    </row>
    <row r="82" spans="1:6" ht="12" customHeight="1" x14ac:dyDescent="0.2">
      <c r="A82" s="57"/>
      <c r="B82" s="58" t="s">
        <v>50</v>
      </c>
      <c r="C82" s="276">
        <v>99.7</v>
      </c>
      <c r="D82" s="186">
        <v>100</v>
      </c>
      <c r="E82" s="183">
        <v>99.6</v>
      </c>
      <c r="F82" s="184">
        <v>98.7</v>
      </c>
    </row>
    <row r="83" spans="1:6" ht="12" customHeight="1" x14ac:dyDescent="0.2">
      <c r="A83" s="65" t="s">
        <v>643</v>
      </c>
      <c r="B83" s="53" t="s">
        <v>22</v>
      </c>
      <c r="C83" s="188">
        <v>2232</v>
      </c>
      <c r="D83" s="180">
        <v>5</v>
      </c>
      <c r="E83" s="180">
        <v>2217</v>
      </c>
      <c r="F83" s="181">
        <v>2069</v>
      </c>
    </row>
    <row r="84" spans="1:6" ht="12" customHeight="1" x14ac:dyDescent="0.2">
      <c r="A84" s="67" t="s">
        <v>101</v>
      </c>
      <c r="B84" s="53" t="s">
        <v>22</v>
      </c>
      <c r="C84" s="188">
        <v>2</v>
      </c>
      <c r="D84" s="180" t="s">
        <v>893</v>
      </c>
      <c r="E84" s="180">
        <v>2</v>
      </c>
      <c r="F84" s="181">
        <v>2</v>
      </c>
    </row>
    <row r="85" spans="1:6" ht="12" customHeight="1" x14ac:dyDescent="0.2">
      <c r="A85" s="67" t="s">
        <v>102</v>
      </c>
      <c r="B85" s="53" t="s">
        <v>22</v>
      </c>
      <c r="C85" s="188">
        <v>4</v>
      </c>
      <c r="D85" s="180" t="s">
        <v>893</v>
      </c>
      <c r="E85" s="180">
        <v>4</v>
      </c>
      <c r="F85" s="181">
        <v>4</v>
      </c>
    </row>
    <row r="86" spans="1:6" ht="12" customHeight="1" x14ac:dyDescent="0.2">
      <c r="A86" s="65" t="s">
        <v>103</v>
      </c>
      <c r="B86" s="53"/>
      <c r="C86" s="55"/>
      <c r="D86" s="97"/>
      <c r="E86" s="190"/>
      <c r="F86" s="56"/>
    </row>
    <row r="87" spans="1:6" ht="12" customHeight="1" x14ac:dyDescent="0.2">
      <c r="A87" s="68" t="s">
        <v>104</v>
      </c>
      <c r="B87" s="53" t="s">
        <v>22</v>
      </c>
      <c r="C87" s="188">
        <v>195</v>
      </c>
      <c r="D87" s="180">
        <v>1</v>
      </c>
      <c r="E87" s="180">
        <v>184</v>
      </c>
      <c r="F87" s="181">
        <v>112</v>
      </c>
    </row>
    <row r="88" spans="1:6" ht="12" customHeight="1" x14ac:dyDescent="0.2">
      <c r="A88" s="67" t="s">
        <v>105</v>
      </c>
      <c r="B88" s="53" t="s">
        <v>22</v>
      </c>
      <c r="C88" s="188">
        <v>69</v>
      </c>
      <c r="D88" s="180" t="s">
        <v>893</v>
      </c>
      <c r="E88" s="188">
        <v>68</v>
      </c>
      <c r="F88" s="196">
        <v>64</v>
      </c>
    </row>
    <row r="89" spans="1:6" ht="18" customHeight="1" x14ac:dyDescent="0.2">
      <c r="A89" s="57" t="s">
        <v>644</v>
      </c>
      <c r="B89" s="53" t="s">
        <v>21</v>
      </c>
      <c r="C89" s="188">
        <v>727</v>
      </c>
      <c r="D89" s="180">
        <v>12</v>
      </c>
      <c r="E89" s="180">
        <v>704</v>
      </c>
      <c r="F89" s="181">
        <v>472</v>
      </c>
    </row>
    <row r="90" spans="1:6" ht="12" customHeight="1" x14ac:dyDescent="0.2">
      <c r="A90" s="57"/>
      <c r="B90" s="58" t="s">
        <v>22</v>
      </c>
      <c r="C90" s="276">
        <v>748</v>
      </c>
      <c r="D90" s="183">
        <v>12</v>
      </c>
      <c r="E90" s="183">
        <v>721</v>
      </c>
      <c r="F90" s="184">
        <v>475</v>
      </c>
    </row>
    <row r="91" spans="1:6" ht="12" customHeight="1" x14ac:dyDescent="0.2">
      <c r="A91" s="57"/>
      <c r="B91" s="58" t="s">
        <v>50</v>
      </c>
      <c r="C91" s="185">
        <v>102.9</v>
      </c>
      <c r="D91" s="186">
        <v>100</v>
      </c>
      <c r="E91" s="186">
        <v>102.4</v>
      </c>
      <c r="F91" s="184">
        <v>100.6</v>
      </c>
    </row>
    <row r="92" spans="1:6" ht="12" customHeight="1" x14ac:dyDescent="0.2">
      <c r="A92" s="67" t="s">
        <v>107</v>
      </c>
      <c r="B92" s="53" t="s">
        <v>22</v>
      </c>
      <c r="C92" s="188">
        <v>128</v>
      </c>
      <c r="D92" s="180">
        <v>12</v>
      </c>
      <c r="E92" s="180">
        <v>113</v>
      </c>
      <c r="F92" s="181">
        <v>74</v>
      </c>
    </row>
    <row r="93" spans="1:6" ht="12" customHeight="1" x14ac:dyDescent="0.2">
      <c r="A93" s="65" t="s">
        <v>645</v>
      </c>
      <c r="B93" s="53" t="s">
        <v>22</v>
      </c>
      <c r="C93" s="188">
        <v>620</v>
      </c>
      <c r="D93" s="180" t="s">
        <v>893</v>
      </c>
      <c r="E93" s="180">
        <v>608</v>
      </c>
      <c r="F93" s="181">
        <v>401</v>
      </c>
    </row>
    <row r="94" spans="1:6" ht="18" customHeight="1" x14ac:dyDescent="0.2">
      <c r="A94" s="64" t="s">
        <v>108</v>
      </c>
      <c r="B94" s="53" t="s">
        <v>21</v>
      </c>
      <c r="C94" s="188">
        <v>1368</v>
      </c>
      <c r="D94" s="180">
        <v>1</v>
      </c>
      <c r="E94" s="180">
        <v>1343</v>
      </c>
      <c r="F94" s="181">
        <v>1020</v>
      </c>
    </row>
    <row r="95" spans="1:6" ht="12" customHeight="1" x14ac:dyDescent="0.2">
      <c r="A95" s="57"/>
      <c r="B95" s="58" t="s">
        <v>22</v>
      </c>
      <c r="C95" s="276">
        <v>1529</v>
      </c>
      <c r="D95" s="183">
        <v>1</v>
      </c>
      <c r="E95" s="183">
        <v>1501</v>
      </c>
      <c r="F95" s="184">
        <v>1154</v>
      </c>
    </row>
    <row r="96" spans="1:6" ht="12" customHeight="1" x14ac:dyDescent="0.2">
      <c r="A96" s="57"/>
      <c r="B96" s="58" t="s">
        <v>50</v>
      </c>
      <c r="C96" s="185">
        <v>111.8</v>
      </c>
      <c r="D96" s="186">
        <v>100</v>
      </c>
      <c r="E96" s="186">
        <v>111.8</v>
      </c>
      <c r="F96" s="187">
        <v>113.1</v>
      </c>
    </row>
    <row r="97" spans="1:7" ht="12" customHeight="1" x14ac:dyDescent="0.2">
      <c r="A97" s="67" t="s">
        <v>109</v>
      </c>
      <c r="B97" s="53" t="s">
        <v>22</v>
      </c>
      <c r="C97" s="188">
        <v>111</v>
      </c>
      <c r="D97" s="180" t="s">
        <v>893</v>
      </c>
      <c r="E97" s="180">
        <v>109</v>
      </c>
      <c r="F97" s="181">
        <v>59</v>
      </c>
    </row>
    <row r="98" spans="1:7" ht="12" customHeight="1" x14ac:dyDescent="0.2">
      <c r="A98" s="65" t="s">
        <v>110</v>
      </c>
      <c r="B98" s="53"/>
      <c r="C98" s="55"/>
      <c r="D98" s="97"/>
      <c r="E98" s="190"/>
      <c r="F98" s="56"/>
    </row>
    <row r="99" spans="1:7" ht="12" customHeight="1" x14ac:dyDescent="0.2">
      <c r="A99" s="66" t="s">
        <v>646</v>
      </c>
      <c r="B99" s="53" t="s">
        <v>22</v>
      </c>
      <c r="C99" s="188">
        <v>96</v>
      </c>
      <c r="D99" s="180" t="s">
        <v>893</v>
      </c>
      <c r="E99" s="180">
        <v>95</v>
      </c>
      <c r="F99" s="181">
        <v>82</v>
      </c>
    </row>
    <row r="100" spans="1:7" ht="12" customHeight="1" x14ac:dyDescent="0.2">
      <c r="A100" s="65" t="s">
        <v>111</v>
      </c>
      <c r="B100" s="53"/>
      <c r="C100" s="55"/>
      <c r="D100" s="97"/>
      <c r="E100" s="190"/>
      <c r="F100" s="56"/>
    </row>
    <row r="101" spans="1:7" ht="12" customHeight="1" x14ac:dyDescent="0.2">
      <c r="A101" s="68" t="s">
        <v>112</v>
      </c>
      <c r="B101" s="53" t="s">
        <v>22</v>
      </c>
      <c r="C101" s="188">
        <v>12</v>
      </c>
      <c r="D101" s="180">
        <v>1</v>
      </c>
      <c r="E101" s="180">
        <v>11</v>
      </c>
      <c r="F101" s="205" t="s">
        <v>893</v>
      </c>
      <c r="G101" s="76"/>
    </row>
    <row r="102" spans="1:7" ht="12" customHeight="1" x14ac:dyDescent="0.2">
      <c r="A102" s="67" t="s">
        <v>113</v>
      </c>
      <c r="B102" s="53" t="s">
        <v>22</v>
      </c>
      <c r="C102" s="188">
        <v>68</v>
      </c>
      <c r="D102" s="180" t="s">
        <v>893</v>
      </c>
      <c r="E102" s="180">
        <v>64</v>
      </c>
      <c r="F102" s="181">
        <v>47</v>
      </c>
    </row>
    <row r="103" spans="1:7" ht="12" customHeight="1" x14ac:dyDescent="0.2">
      <c r="A103" s="65" t="s">
        <v>114</v>
      </c>
      <c r="B103" s="53"/>
      <c r="C103" s="55"/>
      <c r="D103" s="97"/>
      <c r="E103" s="190"/>
      <c r="F103" s="56"/>
    </row>
    <row r="104" spans="1:7" ht="12" customHeight="1" x14ac:dyDescent="0.2">
      <c r="A104" s="66" t="s">
        <v>647</v>
      </c>
      <c r="B104" s="53" t="s">
        <v>22</v>
      </c>
      <c r="C104" s="188">
        <v>1059</v>
      </c>
      <c r="D104" s="180" t="s">
        <v>893</v>
      </c>
      <c r="E104" s="180">
        <v>1046</v>
      </c>
      <c r="F104" s="181">
        <v>868</v>
      </c>
    </row>
    <row r="105" spans="1:7" ht="12" customHeight="1" x14ac:dyDescent="0.2">
      <c r="A105" s="67" t="s">
        <v>115</v>
      </c>
      <c r="B105" s="53" t="s">
        <v>22</v>
      </c>
      <c r="C105" s="188">
        <v>183</v>
      </c>
      <c r="D105" s="180" t="s">
        <v>893</v>
      </c>
      <c r="E105" s="180">
        <v>176</v>
      </c>
      <c r="F105" s="181">
        <v>98</v>
      </c>
    </row>
    <row r="106" spans="1:7" ht="18" customHeight="1" x14ac:dyDescent="0.2">
      <c r="A106" s="64" t="s">
        <v>116</v>
      </c>
      <c r="B106" s="53" t="s">
        <v>21</v>
      </c>
      <c r="C106" s="188">
        <v>1202</v>
      </c>
      <c r="D106" s="180">
        <v>1</v>
      </c>
      <c r="E106" s="180">
        <v>1187</v>
      </c>
      <c r="F106" s="181">
        <v>976</v>
      </c>
    </row>
    <row r="107" spans="1:7" ht="12" customHeight="1" x14ac:dyDescent="0.2">
      <c r="A107" s="57"/>
      <c r="B107" s="58" t="s">
        <v>22</v>
      </c>
      <c r="C107" s="276">
        <v>1177</v>
      </c>
      <c r="D107" s="183">
        <v>1</v>
      </c>
      <c r="E107" s="183">
        <v>1156</v>
      </c>
      <c r="F107" s="184">
        <v>938</v>
      </c>
    </row>
    <row r="108" spans="1:7" ht="12" customHeight="1" x14ac:dyDescent="0.2">
      <c r="A108" s="57"/>
      <c r="B108" s="58" t="s">
        <v>50</v>
      </c>
      <c r="C108" s="276">
        <v>97.9</v>
      </c>
      <c r="D108" s="186">
        <v>100</v>
      </c>
      <c r="E108" s="183">
        <v>97.4</v>
      </c>
      <c r="F108" s="184">
        <v>96.1</v>
      </c>
    </row>
    <row r="109" spans="1:7" ht="12" customHeight="1" x14ac:dyDescent="0.2">
      <c r="A109" s="65" t="s">
        <v>648</v>
      </c>
      <c r="B109" s="53" t="s">
        <v>22</v>
      </c>
      <c r="C109" s="188">
        <v>276</v>
      </c>
      <c r="D109" s="180">
        <v>1</v>
      </c>
      <c r="E109" s="180">
        <v>265</v>
      </c>
      <c r="F109" s="181">
        <v>105</v>
      </c>
    </row>
    <row r="110" spans="1:7" ht="12" customHeight="1" x14ac:dyDescent="0.2">
      <c r="A110" s="65" t="s">
        <v>649</v>
      </c>
      <c r="B110" s="53"/>
      <c r="C110" s="55"/>
      <c r="D110" s="97"/>
      <c r="E110" s="190"/>
      <c r="F110" s="56"/>
    </row>
    <row r="111" spans="1:7" ht="12" customHeight="1" x14ac:dyDescent="0.2">
      <c r="A111" s="68" t="s">
        <v>554</v>
      </c>
      <c r="B111" s="53" t="s">
        <v>22</v>
      </c>
      <c r="C111" s="188">
        <v>1</v>
      </c>
      <c r="D111" s="180" t="s">
        <v>893</v>
      </c>
      <c r="E111" s="180">
        <v>1</v>
      </c>
      <c r="F111" s="181">
        <v>1</v>
      </c>
    </row>
    <row r="112" spans="1:7" ht="12" customHeight="1" x14ac:dyDescent="0.2">
      <c r="A112" s="65" t="s">
        <v>118</v>
      </c>
      <c r="B112" s="53"/>
      <c r="C112" s="55"/>
      <c r="D112" s="97"/>
      <c r="E112" s="190"/>
      <c r="F112" s="56"/>
    </row>
    <row r="113" spans="1:6" ht="12" customHeight="1" x14ac:dyDescent="0.2">
      <c r="A113" s="68" t="s">
        <v>119</v>
      </c>
      <c r="B113" s="53" t="s">
        <v>22</v>
      </c>
      <c r="C113" s="188">
        <v>900</v>
      </c>
      <c r="D113" s="180" t="s">
        <v>893</v>
      </c>
      <c r="E113" s="180">
        <v>890</v>
      </c>
      <c r="F113" s="181">
        <v>832</v>
      </c>
    </row>
    <row r="114" spans="1:6" ht="18" customHeight="1" x14ac:dyDescent="0.2">
      <c r="A114" s="57" t="s">
        <v>650</v>
      </c>
      <c r="B114" s="53" t="s">
        <v>21</v>
      </c>
      <c r="C114" s="188">
        <v>1449</v>
      </c>
      <c r="D114" s="180">
        <v>129</v>
      </c>
      <c r="E114" s="180">
        <v>1301</v>
      </c>
      <c r="F114" s="181">
        <v>401</v>
      </c>
    </row>
    <row r="115" spans="1:6" ht="12" customHeight="1" x14ac:dyDescent="0.2">
      <c r="A115" s="57"/>
      <c r="B115" s="58" t="s">
        <v>22</v>
      </c>
      <c r="C115" s="276">
        <v>1500</v>
      </c>
      <c r="D115" s="183">
        <v>128</v>
      </c>
      <c r="E115" s="183">
        <v>1351</v>
      </c>
      <c r="F115" s="184">
        <v>415</v>
      </c>
    </row>
    <row r="116" spans="1:6" ht="12" customHeight="1" x14ac:dyDescent="0.2">
      <c r="A116" s="57"/>
      <c r="B116" s="58" t="s">
        <v>50</v>
      </c>
      <c r="C116" s="185">
        <v>103.5</v>
      </c>
      <c r="D116" s="186">
        <v>99.2</v>
      </c>
      <c r="E116" s="183">
        <v>103.8</v>
      </c>
      <c r="F116" s="184">
        <v>103.5</v>
      </c>
    </row>
    <row r="117" spans="1:6" ht="18" customHeight="1" x14ac:dyDescent="0.2">
      <c r="A117" s="57" t="s">
        <v>651</v>
      </c>
      <c r="B117" s="53" t="s">
        <v>21</v>
      </c>
      <c r="C117" s="188">
        <v>4068</v>
      </c>
      <c r="D117" s="180">
        <v>6</v>
      </c>
      <c r="E117" s="180">
        <v>4029</v>
      </c>
      <c r="F117" s="181">
        <v>3362</v>
      </c>
    </row>
    <row r="118" spans="1:6" ht="12" customHeight="1" x14ac:dyDescent="0.2">
      <c r="A118" s="57"/>
      <c r="B118" s="58" t="s">
        <v>22</v>
      </c>
      <c r="C118" s="276">
        <v>4212</v>
      </c>
      <c r="D118" s="183">
        <v>6</v>
      </c>
      <c r="E118" s="183">
        <v>4172</v>
      </c>
      <c r="F118" s="184">
        <v>3465</v>
      </c>
    </row>
    <row r="119" spans="1:6" ht="12" customHeight="1" x14ac:dyDescent="0.2">
      <c r="A119" s="57"/>
      <c r="B119" s="58" t="s">
        <v>50</v>
      </c>
      <c r="C119" s="276">
        <v>103.5</v>
      </c>
      <c r="D119" s="186">
        <v>100</v>
      </c>
      <c r="E119" s="183">
        <v>103.5</v>
      </c>
      <c r="F119" s="184">
        <v>103.1</v>
      </c>
    </row>
    <row r="120" spans="1:6" ht="12" customHeight="1" x14ac:dyDescent="0.2">
      <c r="A120" s="65" t="s">
        <v>123</v>
      </c>
      <c r="B120" s="53"/>
      <c r="C120" s="55"/>
      <c r="D120" s="97"/>
      <c r="E120" s="190"/>
      <c r="F120" s="56"/>
    </row>
    <row r="121" spans="1:6" ht="12" customHeight="1" x14ac:dyDescent="0.2">
      <c r="A121" s="68" t="s">
        <v>124</v>
      </c>
      <c r="B121" s="53" t="s">
        <v>22</v>
      </c>
      <c r="C121" s="188">
        <v>1197</v>
      </c>
      <c r="D121" s="180" t="s">
        <v>893</v>
      </c>
      <c r="E121" s="180">
        <v>1195</v>
      </c>
      <c r="F121" s="181">
        <v>1004</v>
      </c>
    </row>
    <row r="122" spans="1:6" ht="12" customHeight="1" x14ac:dyDescent="0.2">
      <c r="A122" s="65" t="s">
        <v>125</v>
      </c>
      <c r="B122" s="53"/>
      <c r="C122" s="55"/>
      <c r="D122" s="97"/>
      <c r="E122" s="190"/>
      <c r="F122" s="56"/>
    </row>
    <row r="123" spans="1:6" ht="12" customHeight="1" x14ac:dyDescent="0.2">
      <c r="A123" s="66" t="s">
        <v>652</v>
      </c>
      <c r="B123" s="53" t="s">
        <v>22</v>
      </c>
      <c r="C123" s="188">
        <v>531</v>
      </c>
      <c r="D123" s="180">
        <v>1</v>
      </c>
      <c r="E123" s="180">
        <v>509</v>
      </c>
      <c r="F123" s="181">
        <v>336</v>
      </c>
    </row>
    <row r="124" spans="1:6" ht="12" customHeight="1" x14ac:dyDescent="0.2">
      <c r="A124" s="65" t="s">
        <v>126</v>
      </c>
      <c r="B124" s="53"/>
      <c r="C124" s="55"/>
      <c r="D124" s="97"/>
      <c r="E124" s="190"/>
      <c r="F124" s="56"/>
    </row>
    <row r="125" spans="1:6" ht="12" customHeight="1" x14ac:dyDescent="0.2">
      <c r="A125" s="68" t="s">
        <v>127</v>
      </c>
      <c r="B125" s="53" t="s">
        <v>22</v>
      </c>
      <c r="C125" s="188">
        <v>958</v>
      </c>
      <c r="D125" s="180">
        <v>3</v>
      </c>
      <c r="E125" s="180">
        <v>949</v>
      </c>
      <c r="F125" s="181">
        <v>815</v>
      </c>
    </row>
    <row r="126" spans="1:6" ht="12" customHeight="1" x14ac:dyDescent="0.2">
      <c r="A126" s="67" t="s">
        <v>128</v>
      </c>
      <c r="B126" s="53" t="s">
        <v>22</v>
      </c>
      <c r="C126" s="188">
        <v>42</v>
      </c>
      <c r="D126" s="180">
        <v>2</v>
      </c>
      <c r="E126" s="180">
        <v>38</v>
      </c>
      <c r="F126" s="181">
        <v>9</v>
      </c>
    </row>
    <row r="127" spans="1:6" ht="12" customHeight="1" x14ac:dyDescent="0.2">
      <c r="A127" s="67" t="s">
        <v>129</v>
      </c>
      <c r="B127" s="53" t="s">
        <v>22</v>
      </c>
      <c r="C127" s="188">
        <v>426</v>
      </c>
      <c r="D127" s="180" t="s">
        <v>893</v>
      </c>
      <c r="E127" s="180">
        <v>425</v>
      </c>
      <c r="F127" s="181">
        <v>319</v>
      </c>
    </row>
    <row r="128" spans="1:6" ht="12" customHeight="1" x14ac:dyDescent="0.2">
      <c r="A128" s="65" t="s">
        <v>130</v>
      </c>
      <c r="B128" s="53"/>
      <c r="C128" s="55"/>
      <c r="D128" s="97"/>
      <c r="E128" s="190"/>
      <c r="F128" s="56"/>
    </row>
    <row r="129" spans="1:6" ht="12" customHeight="1" x14ac:dyDescent="0.2">
      <c r="A129" s="68" t="s">
        <v>131</v>
      </c>
      <c r="B129" s="53" t="s">
        <v>22</v>
      </c>
      <c r="C129" s="188">
        <v>993</v>
      </c>
      <c r="D129" s="180" t="s">
        <v>893</v>
      </c>
      <c r="E129" s="180">
        <v>991</v>
      </c>
      <c r="F129" s="181">
        <v>928</v>
      </c>
    </row>
    <row r="130" spans="1:6" ht="12" customHeight="1" x14ac:dyDescent="0.2">
      <c r="A130" s="67" t="s">
        <v>132</v>
      </c>
      <c r="B130" s="53" t="s">
        <v>22</v>
      </c>
      <c r="C130" s="188">
        <v>65</v>
      </c>
      <c r="D130" s="180" t="s">
        <v>893</v>
      </c>
      <c r="E130" s="180">
        <v>65</v>
      </c>
      <c r="F130" s="181">
        <v>54</v>
      </c>
    </row>
    <row r="131" spans="1:6" ht="18" customHeight="1" x14ac:dyDescent="0.2">
      <c r="A131" s="57" t="s">
        <v>653</v>
      </c>
      <c r="B131" s="53" t="s">
        <v>21</v>
      </c>
      <c r="C131" s="188">
        <v>800</v>
      </c>
      <c r="D131" s="180" t="s">
        <v>893</v>
      </c>
      <c r="E131" s="180">
        <v>786</v>
      </c>
      <c r="F131" s="181">
        <v>622</v>
      </c>
    </row>
    <row r="132" spans="1:6" ht="12" customHeight="1" x14ac:dyDescent="0.2">
      <c r="A132" s="57"/>
      <c r="B132" s="58" t="s">
        <v>22</v>
      </c>
      <c r="C132" s="276">
        <v>843</v>
      </c>
      <c r="D132" s="183" t="s">
        <v>893</v>
      </c>
      <c r="E132" s="183">
        <v>829</v>
      </c>
      <c r="F132" s="184">
        <v>638</v>
      </c>
    </row>
    <row r="133" spans="1:6" ht="12" customHeight="1" x14ac:dyDescent="0.2">
      <c r="A133" s="57"/>
      <c r="B133" s="58" t="s">
        <v>50</v>
      </c>
      <c r="C133" s="276">
        <v>105.4</v>
      </c>
      <c r="D133" s="183" t="s">
        <v>894</v>
      </c>
      <c r="E133" s="183">
        <v>105.5</v>
      </c>
      <c r="F133" s="184">
        <v>102.6</v>
      </c>
    </row>
    <row r="134" spans="1:6" ht="12" customHeight="1" x14ac:dyDescent="0.2">
      <c r="A134" s="67" t="s">
        <v>134</v>
      </c>
      <c r="B134" s="53" t="s">
        <v>22</v>
      </c>
      <c r="C134" s="188">
        <v>133</v>
      </c>
      <c r="D134" s="180" t="s">
        <v>893</v>
      </c>
      <c r="E134" s="180">
        <v>131</v>
      </c>
      <c r="F134" s="181">
        <v>91</v>
      </c>
    </row>
    <row r="135" spans="1:6" ht="12" customHeight="1" x14ac:dyDescent="0.2">
      <c r="A135" s="67" t="s">
        <v>135</v>
      </c>
      <c r="B135" s="53" t="s">
        <v>22</v>
      </c>
      <c r="C135" s="188">
        <v>46</v>
      </c>
      <c r="D135" s="180" t="s">
        <v>893</v>
      </c>
      <c r="E135" s="180">
        <v>40</v>
      </c>
      <c r="F135" s="181">
        <v>17</v>
      </c>
    </row>
    <row r="136" spans="1:6" ht="12" customHeight="1" x14ac:dyDescent="0.2">
      <c r="A136" s="65" t="s">
        <v>136</v>
      </c>
      <c r="B136" s="53" t="s">
        <v>22</v>
      </c>
      <c r="C136" s="188">
        <v>112</v>
      </c>
      <c r="D136" s="180" t="s">
        <v>893</v>
      </c>
      <c r="E136" s="180">
        <v>111</v>
      </c>
      <c r="F136" s="181">
        <v>68</v>
      </c>
    </row>
    <row r="137" spans="1:6" ht="12" customHeight="1" x14ac:dyDescent="0.2">
      <c r="A137" s="67" t="s">
        <v>137</v>
      </c>
      <c r="B137" s="53" t="s">
        <v>22</v>
      </c>
      <c r="C137" s="188">
        <v>75</v>
      </c>
      <c r="D137" s="180" t="s">
        <v>893</v>
      </c>
      <c r="E137" s="180">
        <v>74</v>
      </c>
      <c r="F137" s="181">
        <v>45</v>
      </c>
    </row>
    <row r="138" spans="1:6" ht="12" customHeight="1" x14ac:dyDescent="0.2">
      <c r="A138" s="65" t="s">
        <v>138</v>
      </c>
      <c r="B138" s="53"/>
      <c r="C138" s="55"/>
      <c r="D138" s="97"/>
      <c r="E138" s="190"/>
      <c r="F138" s="56"/>
    </row>
    <row r="139" spans="1:6" ht="12" customHeight="1" x14ac:dyDescent="0.2">
      <c r="A139" s="66" t="s">
        <v>654</v>
      </c>
      <c r="B139" s="53" t="s">
        <v>22</v>
      </c>
      <c r="C139" s="188">
        <v>255</v>
      </c>
      <c r="D139" s="180" t="s">
        <v>893</v>
      </c>
      <c r="E139" s="180">
        <v>255</v>
      </c>
      <c r="F139" s="181">
        <v>225</v>
      </c>
    </row>
    <row r="140" spans="1:6" ht="12" customHeight="1" x14ac:dyDescent="0.2">
      <c r="A140" s="65" t="s">
        <v>139</v>
      </c>
      <c r="B140" s="53"/>
      <c r="C140" s="55"/>
      <c r="D140" s="97"/>
      <c r="E140" s="190"/>
      <c r="F140" s="56"/>
    </row>
    <row r="141" spans="1:6" ht="12" customHeight="1" x14ac:dyDescent="0.2">
      <c r="A141" s="66" t="s">
        <v>655</v>
      </c>
      <c r="B141" s="53" t="s">
        <v>22</v>
      </c>
      <c r="C141" s="188">
        <v>222</v>
      </c>
      <c r="D141" s="180" t="s">
        <v>893</v>
      </c>
      <c r="E141" s="180">
        <v>218</v>
      </c>
      <c r="F141" s="181">
        <v>192</v>
      </c>
    </row>
    <row r="142" spans="1:6" ht="18" customHeight="1" x14ac:dyDescent="0.2">
      <c r="A142" s="57" t="s">
        <v>140</v>
      </c>
      <c r="B142" s="53" t="s">
        <v>21</v>
      </c>
      <c r="C142" s="188">
        <v>76</v>
      </c>
      <c r="D142" s="180">
        <v>75</v>
      </c>
      <c r="E142" s="180">
        <v>1</v>
      </c>
      <c r="F142" s="181" t="s">
        <v>893</v>
      </c>
    </row>
    <row r="143" spans="1:6" ht="12" customHeight="1" x14ac:dyDescent="0.2">
      <c r="A143" s="71" t="s">
        <v>597</v>
      </c>
      <c r="B143" s="58" t="s">
        <v>22</v>
      </c>
      <c r="C143" s="276">
        <v>74</v>
      </c>
      <c r="D143" s="183">
        <v>73</v>
      </c>
      <c r="E143" s="183">
        <v>1</v>
      </c>
      <c r="F143" s="184" t="s">
        <v>893</v>
      </c>
    </row>
    <row r="144" spans="1:6" ht="12" customHeight="1" x14ac:dyDescent="0.2">
      <c r="A144" s="57"/>
      <c r="B144" s="58" t="s">
        <v>50</v>
      </c>
      <c r="C144" s="185">
        <v>97.4</v>
      </c>
      <c r="D144" s="186">
        <v>97.3</v>
      </c>
      <c r="E144" s="186">
        <v>100</v>
      </c>
      <c r="F144" s="184" t="s">
        <v>894</v>
      </c>
    </row>
    <row r="145" spans="1:6" ht="18" customHeight="1" x14ac:dyDescent="0.2">
      <c r="A145" s="64" t="s">
        <v>142</v>
      </c>
      <c r="B145" s="53" t="s">
        <v>21</v>
      </c>
      <c r="C145" s="188">
        <v>1268</v>
      </c>
      <c r="D145" s="180">
        <v>234</v>
      </c>
      <c r="E145" s="180">
        <v>1027</v>
      </c>
      <c r="F145" s="181">
        <v>604</v>
      </c>
    </row>
    <row r="146" spans="1:6" ht="12" customHeight="1" x14ac:dyDescent="0.2">
      <c r="A146" s="57"/>
      <c r="B146" s="58" t="s">
        <v>22</v>
      </c>
      <c r="C146" s="276">
        <v>1223</v>
      </c>
      <c r="D146" s="183">
        <v>209</v>
      </c>
      <c r="E146" s="183">
        <v>1006</v>
      </c>
      <c r="F146" s="184">
        <v>587</v>
      </c>
    </row>
    <row r="147" spans="1:6" ht="12" customHeight="1" x14ac:dyDescent="0.2">
      <c r="A147" s="57"/>
      <c r="B147" s="58" t="s">
        <v>50</v>
      </c>
      <c r="C147" s="185">
        <v>96.5</v>
      </c>
      <c r="D147" s="186">
        <v>89.3</v>
      </c>
      <c r="E147" s="186">
        <v>98</v>
      </c>
      <c r="F147" s="187">
        <v>97.2</v>
      </c>
    </row>
    <row r="148" spans="1:6" ht="18" customHeight="1" x14ac:dyDescent="0.2">
      <c r="A148" s="64" t="s">
        <v>143</v>
      </c>
      <c r="B148" s="53" t="s">
        <v>21</v>
      </c>
      <c r="C148" s="188">
        <v>3039</v>
      </c>
      <c r="D148" s="180">
        <v>35</v>
      </c>
      <c r="E148" s="180">
        <v>2992</v>
      </c>
      <c r="F148" s="181">
        <v>2710</v>
      </c>
    </row>
    <row r="149" spans="1:6" ht="12" customHeight="1" x14ac:dyDescent="0.2">
      <c r="A149" s="57"/>
      <c r="B149" s="58" t="s">
        <v>22</v>
      </c>
      <c r="C149" s="276">
        <v>3136</v>
      </c>
      <c r="D149" s="183">
        <v>36</v>
      </c>
      <c r="E149" s="183">
        <v>3084</v>
      </c>
      <c r="F149" s="184">
        <v>2787</v>
      </c>
    </row>
    <row r="150" spans="1:6" ht="12" customHeight="1" x14ac:dyDescent="0.2">
      <c r="A150" s="57"/>
      <c r="B150" s="58" t="s">
        <v>50</v>
      </c>
      <c r="C150" s="185">
        <v>103.2</v>
      </c>
      <c r="D150" s="186">
        <v>102.9</v>
      </c>
      <c r="E150" s="186">
        <v>103.1</v>
      </c>
      <c r="F150" s="187">
        <v>102.8</v>
      </c>
    </row>
    <row r="151" spans="1:6" ht="12" customHeight="1" x14ac:dyDescent="0.2">
      <c r="A151" s="67" t="s">
        <v>144</v>
      </c>
      <c r="B151" s="53" t="s">
        <v>22</v>
      </c>
      <c r="C151" s="188">
        <v>3064</v>
      </c>
      <c r="D151" s="180">
        <v>14</v>
      </c>
      <c r="E151" s="180">
        <v>3036</v>
      </c>
      <c r="F151" s="181">
        <v>2750</v>
      </c>
    </row>
    <row r="152" spans="1:6" ht="12" customHeight="1" x14ac:dyDescent="0.2">
      <c r="A152" s="67" t="s">
        <v>145</v>
      </c>
      <c r="B152" s="53" t="s">
        <v>22</v>
      </c>
      <c r="C152" s="188">
        <v>15</v>
      </c>
      <c r="D152" s="180">
        <v>11</v>
      </c>
      <c r="E152" s="180">
        <v>4</v>
      </c>
      <c r="F152" s="181">
        <v>2</v>
      </c>
    </row>
    <row r="153" spans="1:6" ht="12" customHeight="1" x14ac:dyDescent="0.2">
      <c r="A153" s="67" t="s">
        <v>146</v>
      </c>
      <c r="B153" s="53" t="s">
        <v>22</v>
      </c>
      <c r="C153" s="188">
        <v>57</v>
      </c>
      <c r="D153" s="180">
        <v>11</v>
      </c>
      <c r="E153" s="180">
        <v>44</v>
      </c>
      <c r="F153" s="181">
        <v>35</v>
      </c>
    </row>
    <row r="154" spans="1:6" ht="18" customHeight="1" x14ac:dyDescent="0.2">
      <c r="A154" s="57" t="s">
        <v>147</v>
      </c>
      <c r="B154" s="53" t="s">
        <v>21</v>
      </c>
      <c r="C154" s="188">
        <v>597</v>
      </c>
      <c r="D154" s="180">
        <v>16</v>
      </c>
      <c r="E154" s="180">
        <v>579</v>
      </c>
      <c r="F154" s="181">
        <v>271</v>
      </c>
    </row>
    <row r="155" spans="1:6" ht="12" customHeight="1" x14ac:dyDescent="0.2">
      <c r="A155" s="71" t="s">
        <v>148</v>
      </c>
      <c r="B155" s="58" t="s">
        <v>22</v>
      </c>
      <c r="C155" s="276">
        <v>618</v>
      </c>
      <c r="D155" s="183">
        <v>16</v>
      </c>
      <c r="E155" s="183">
        <v>597</v>
      </c>
      <c r="F155" s="184">
        <v>284</v>
      </c>
    </row>
    <row r="156" spans="1:6" ht="12" customHeight="1" x14ac:dyDescent="0.2">
      <c r="A156" s="57"/>
      <c r="B156" s="58" t="s">
        <v>50</v>
      </c>
      <c r="C156" s="185">
        <v>103.5</v>
      </c>
      <c r="D156" s="186">
        <v>100</v>
      </c>
      <c r="E156" s="183">
        <v>103.1</v>
      </c>
      <c r="F156" s="187">
        <v>104.8</v>
      </c>
    </row>
    <row r="157" spans="1:6" ht="12" customHeight="1" x14ac:dyDescent="0.2">
      <c r="A157" s="67" t="s">
        <v>656</v>
      </c>
      <c r="B157" s="53" t="s">
        <v>22</v>
      </c>
      <c r="C157" s="188">
        <v>147</v>
      </c>
      <c r="D157" s="180">
        <v>8</v>
      </c>
      <c r="E157" s="180">
        <v>138</v>
      </c>
      <c r="F157" s="181">
        <v>129</v>
      </c>
    </row>
    <row r="158" spans="1:6" ht="12" customHeight="1" x14ac:dyDescent="0.2">
      <c r="A158" s="65" t="s">
        <v>151</v>
      </c>
      <c r="B158" s="53"/>
      <c r="C158" s="55"/>
      <c r="D158" s="97"/>
      <c r="E158" s="190"/>
      <c r="F158" s="56"/>
    </row>
    <row r="159" spans="1:6" ht="12" customHeight="1" x14ac:dyDescent="0.2">
      <c r="A159" s="68" t="s">
        <v>152</v>
      </c>
      <c r="B159" s="53" t="s">
        <v>22</v>
      </c>
      <c r="C159" s="188">
        <v>17</v>
      </c>
      <c r="D159" s="180">
        <v>6</v>
      </c>
      <c r="E159" s="180">
        <v>11</v>
      </c>
      <c r="F159" s="181">
        <v>7</v>
      </c>
    </row>
    <row r="160" spans="1:6" ht="12" customHeight="1" x14ac:dyDescent="0.2">
      <c r="A160" s="65" t="s">
        <v>153</v>
      </c>
      <c r="B160" s="53"/>
      <c r="C160" s="55"/>
      <c r="D160" s="97"/>
      <c r="E160" s="190"/>
      <c r="F160" s="56"/>
    </row>
    <row r="161" spans="1:7" ht="12" customHeight="1" x14ac:dyDescent="0.2">
      <c r="A161" s="68" t="s">
        <v>154</v>
      </c>
      <c r="B161" s="53" t="s">
        <v>22</v>
      </c>
      <c r="C161" s="188">
        <v>13</v>
      </c>
      <c r="D161" s="180" t="s">
        <v>893</v>
      </c>
      <c r="E161" s="180">
        <v>13</v>
      </c>
      <c r="F161" s="181">
        <v>8</v>
      </c>
    </row>
    <row r="162" spans="1:7" ht="12" customHeight="1" x14ac:dyDescent="0.2">
      <c r="A162" s="67" t="s">
        <v>155</v>
      </c>
      <c r="B162" s="53" t="s">
        <v>22</v>
      </c>
      <c r="C162" s="188">
        <v>441</v>
      </c>
      <c r="D162" s="180">
        <v>2</v>
      </c>
      <c r="E162" s="180">
        <v>435</v>
      </c>
      <c r="F162" s="181">
        <v>140</v>
      </c>
    </row>
    <row r="163" spans="1:7" ht="18" customHeight="1" x14ac:dyDescent="0.2">
      <c r="A163" s="64" t="s">
        <v>156</v>
      </c>
      <c r="B163" s="53" t="s">
        <v>21</v>
      </c>
      <c r="C163" s="188">
        <v>2613</v>
      </c>
      <c r="D163" s="180">
        <v>2</v>
      </c>
      <c r="E163" s="180">
        <v>2602</v>
      </c>
      <c r="F163" s="181">
        <v>1215</v>
      </c>
    </row>
    <row r="164" spans="1:7" ht="12" customHeight="1" x14ac:dyDescent="0.2">
      <c r="A164" s="57"/>
      <c r="B164" s="58" t="s">
        <v>22</v>
      </c>
      <c r="C164" s="276">
        <v>2672</v>
      </c>
      <c r="D164" s="183">
        <v>3</v>
      </c>
      <c r="E164" s="183">
        <v>2651</v>
      </c>
      <c r="F164" s="184">
        <v>1234</v>
      </c>
    </row>
    <row r="165" spans="1:7" ht="12" customHeight="1" x14ac:dyDescent="0.2">
      <c r="A165" s="57"/>
      <c r="B165" s="58" t="s">
        <v>50</v>
      </c>
      <c r="C165" s="276">
        <v>102.3</v>
      </c>
      <c r="D165" s="186">
        <v>150</v>
      </c>
      <c r="E165" s="183">
        <v>101.9</v>
      </c>
      <c r="F165" s="184">
        <v>101.6</v>
      </c>
    </row>
    <row r="166" spans="1:7" ht="12" customHeight="1" x14ac:dyDescent="0.2">
      <c r="A166" s="67" t="s">
        <v>157</v>
      </c>
      <c r="B166" s="53" t="s">
        <v>22</v>
      </c>
      <c r="C166" s="188">
        <v>1346</v>
      </c>
      <c r="D166" s="180">
        <v>1</v>
      </c>
      <c r="E166" s="180">
        <v>1330</v>
      </c>
      <c r="F166" s="205" t="s">
        <v>893</v>
      </c>
      <c r="G166" s="76"/>
    </row>
    <row r="167" spans="1:7" ht="12" customHeight="1" x14ac:dyDescent="0.2">
      <c r="A167" s="65" t="s">
        <v>158</v>
      </c>
      <c r="B167" s="53"/>
      <c r="C167" s="55"/>
      <c r="D167" s="97"/>
      <c r="E167" s="190"/>
      <c r="F167" s="56"/>
    </row>
    <row r="168" spans="1:7" ht="12" customHeight="1" x14ac:dyDescent="0.2">
      <c r="A168" s="68" t="s">
        <v>159</v>
      </c>
      <c r="B168" s="53" t="s">
        <v>22</v>
      </c>
      <c r="C168" s="188">
        <v>273</v>
      </c>
      <c r="D168" s="180" t="s">
        <v>893</v>
      </c>
      <c r="E168" s="180">
        <v>272</v>
      </c>
      <c r="F168" s="181">
        <v>252</v>
      </c>
    </row>
    <row r="169" spans="1:7" ht="12" customHeight="1" x14ac:dyDescent="0.2">
      <c r="A169" s="67" t="s">
        <v>160</v>
      </c>
      <c r="B169" s="53" t="s">
        <v>22</v>
      </c>
      <c r="C169" s="188">
        <v>1053</v>
      </c>
      <c r="D169" s="180">
        <v>2</v>
      </c>
      <c r="E169" s="180">
        <v>1049</v>
      </c>
      <c r="F169" s="181">
        <v>982</v>
      </c>
    </row>
    <row r="170" spans="1:7" ht="18" customHeight="1" x14ac:dyDescent="0.2">
      <c r="A170" s="64" t="s">
        <v>161</v>
      </c>
      <c r="B170" s="53" t="s">
        <v>21</v>
      </c>
      <c r="C170" s="188">
        <v>2</v>
      </c>
      <c r="D170" s="180" t="s">
        <v>893</v>
      </c>
      <c r="E170" s="180">
        <v>2</v>
      </c>
      <c r="F170" s="181" t="s">
        <v>893</v>
      </c>
    </row>
    <row r="171" spans="1:7" ht="12" customHeight="1" x14ac:dyDescent="0.2">
      <c r="A171" s="57"/>
      <c r="B171" s="58" t="s">
        <v>22</v>
      </c>
      <c r="C171" s="276">
        <v>2</v>
      </c>
      <c r="D171" s="183" t="s">
        <v>893</v>
      </c>
      <c r="E171" s="183">
        <v>2</v>
      </c>
      <c r="F171" s="184" t="s">
        <v>893</v>
      </c>
    </row>
    <row r="172" spans="1:7" ht="12" customHeight="1" x14ac:dyDescent="0.2">
      <c r="A172" s="57"/>
      <c r="B172" s="58" t="s">
        <v>50</v>
      </c>
      <c r="C172" s="185">
        <v>100</v>
      </c>
      <c r="D172" s="186" t="s">
        <v>894</v>
      </c>
      <c r="E172" s="186">
        <v>100</v>
      </c>
      <c r="F172" s="184" t="s">
        <v>894</v>
      </c>
    </row>
    <row r="173" spans="1:7" ht="12" customHeight="1" x14ac:dyDescent="0.2">
      <c r="A173" s="366"/>
      <c r="B173" s="366"/>
      <c r="C173" s="366"/>
      <c r="D173" s="366"/>
      <c r="E173" s="366"/>
      <c r="F173" s="366"/>
    </row>
    <row r="174" spans="1:7" ht="12" customHeight="1" x14ac:dyDescent="0.2">
      <c r="A174" s="340" t="s">
        <v>912</v>
      </c>
      <c r="B174" s="340"/>
      <c r="C174" s="340"/>
      <c r="D174" s="340"/>
      <c r="E174" s="340"/>
      <c r="F174" s="340"/>
    </row>
    <row r="175" spans="1:7" ht="12" customHeight="1" x14ac:dyDescent="0.2">
      <c r="A175" s="341" t="s">
        <v>913</v>
      </c>
      <c r="B175" s="341"/>
      <c r="C175" s="341"/>
      <c r="D175" s="341"/>
      <c r="E175" s="341"/>
      <c r="F175" s="341"/>
    </row>
    <row r="176" spans="1:7" ht="12" customHeight="1" x14ac:dyDescent="0.2">
      <c r="A176" s="84" t="s">
        <v>712</v>
      </c>
    </row>
  </sheetData>
  <mergeCells count="19">
    <mergeCell ref="A175:F175"/>
    <mergeCell ref="A173:F173"/>
    <mergeCell ref="A7:B7"/>
    <mergeCell ref="C7:C10"/>
    <mergeCell ref="A8:B8"/>
    <mergeCell ref="A9:B9"/>
    <mergeCell ref="A10:B10"/>
    <mergeCell ref="D7:F7"/>
    <mergeCell ref="E8:F8"/>
    <mergeCell ref="D8:D10"/>
    <mergeCell ref="E9:E10"/>
    <mergeCell ref="F9:F10"/>
    <mergeCell ref="A3:F3"/>
    <mergeCell ref="A4:F4"/>
    <mergeCell ref="A5:F5"/>
    <mergeCell ref="A1:E1"/>
    <mergeCell ref="A174:F174"/>
    <mergeCell ref="A6:F6"/>
    <mergeCell ref="A2:F2"/>
  </mergeCells>
  <hyperlinks>
    <hyperlink ref="F1" location="'Spis tablic'!A1" display="Powrót"/>
  </hyperlinks>
  <pageMargins left="0.70866141732283472" right="0.70866141732283472" top="0.55118110236220474" bottom="0.55118110236220474" header="0.31496062992125984" footer="0.31496062992125984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LCA177"/>
  <sheetViews>
    <sheetView zoomScaleNormal="100" workbookViewId="0">
      <pane ySplit="10" topLeftCell="A11" activePane="bottomLeft" state="frozen"/>
      <selection pane="bottomLeft" sqref="A1:E1"/>
    </sheetView>
  </sheetViews>
  <sheetFormatPr defaultRowHeight="12" customHeight="1" x14ac:dyDescent="0.25"/>
  <cols>
    <col min="1" max="1" width="39" style="244" customWidth="1"/>
    <col min="2" max="2" width="2.7109375" style="255" customWidth="1"/>
    <col min="3" max="5" width="10.7109375" style="244" customWidth="1"/>
    <col min="6" max="6" width="11.140625" style="244" customWidth="1"/>
    <col min="7" max="256" width="8.85546875" style="244"/>
    <col min="257" max="257" width="38.7109375" style="244" customWidth="1"/>
    <col min="258" max="258" width="2.7109375" style="244" customWidth="1"/>
    <col min="259" max="262" width="10.7109375" style="244" customWidth="1"/>
    <col min="263" max="512" width="8.85546875" style="244"/>
    <col min="513" max="513" width="38.7109375" style="244" customWidth="1"/>
    <col min="514" max="514" width="2.7109375" style="244" customWidth="1"/>
    <col min="515" max="518" width="10.7109375" style="244" customWidth="1"/>
    <col min="519" max="768" width="8.85546875" style="244"/>
    <col min="769" max="769" width="38.7109375" style="244" customWidth="1"/>
    <col min="770" max="770" width="2.7109375" style="244" customWidth="1"/>
    <col min="771" max="774" width="10.7109375" style="244" customWidth="1"/>
    <col min="775" max="1024" width="8.85546875" style="244"/>
    <col min="1025" max="1025" width="38.7109375" style="244" customWidth="1"/>
    <col min="1026" max="1026" width="2.7109375" style="244" customWidth="1"/>
    <col min="1027" max="1030" width="10.7109375" style="244" customWidth="1"/>
    <col min="1031" max="1280" width="8.85546875" style="244"/>
    <col min="1281" max="1281" width="38.7109375" style="244" customWidth="1"/>
    <col min="1282" max="1282" width="2.7109375" style="244" customWidth="1"/>
    <col min="1283" max="1286" width="10.7109375" style="244" customWidth="1"/>
    <col min="1287" max="1536" width="8.85546875" style="244"/>
    <col min="1537" max="1537" width="38.7109375" style="244" customWidth="1"/>
    <col min="1538" max="1538" width="2.7109375" style="244" customWidth="1"/>
    <col min="1539" max="1542" width="10.7109375" style="244" customWidth="1"/>
    <col min="1543" max="1792" width="8.85546875" style="244"/>
    <col min="1793" max="1793" width="38.7109375" style="244" customWidth="1"/>
    <col min="1794" max="1794" width="2.7109375" style="244" customWidth="1"/>
    <col min="1795" max="1798" width="10.7109375" style="244" customWidth="1"/>
    <col min="1799" max="2048" width="8.85546875" style="244"/>
    <col min="2049" max="2049" width="38.7109375" style="244" customWidth="1"/>
    <col min="2050" max="2050" width="2.7109375" style="244" customWidth="1"/>
    <col min="2051" max="2054" width="10.7109375" style="244" customWidth="1"/>
    <col min="2055" max="2304" width="8.85546875" style="244"/>
    <col min="2305" max="2305" width="38.7109375" style="244" customWidth="1"/>
    <col min="2306" max="2306" width="2.7109375" style="244" customWidth="1"/>
    <col min="2307" max="2310" width="10.7109375" style="244" customWidth="1"/>
    <col min="2311" max="2560" width="8.85546875" style="244"/>
    <col min="2561" max="2561" width="38.7109375" style="244" customWidth="1"/>
    <col min="2562" max="2562" width="2.7109375" style="244" customWidth="1"/>
    <col min="2563" max="2566" width="10.7109375" style="244" customWidth="1"/>
    <col min="2567" max="2816" width="8.85546875" style="244"/>
    <col min="2817" max="2817" width="38.7109375" style="244" customWidth="1"/>
    <col min="2818" max="2818" width="2.7109375" style="244" customWidth="1"/>
    <col min="2819" max="2822" width="10.7109375" style="244" customWidth="1"/>
    <col min="2823" max="3072" width="8.85546875" style="244"/>
    <col min="3073" max="3073" width="38.7109375" style="244" customWidth="1"/>
    <col min="3074" max="3074" width="2.7109375" style="244" customWidth="1"/>
    <col min="3075" max="3078" width="10.7109375" style="244" customWidth="1"/>
    <col min="3079" max="3328" width="8.85546875" style="244"/>
    <col min="3329" max="3329" width="38.7109375" style="244" customWidth="1"/>
    <col min="3330" max="3330" width="2.7109375" style="244" customWidth="1"/>
    <col min="3331" max="3334" width="10.7109375" style="244" customWidth="1"/>
    <col min="3335" max="3584" width="8.85546875" style="244"/>
    <col min="3585" max="3585" width="38.7109375" style="244" customWidth="1"/>
    <col min="3586" max="3586" width="2.7109375" style="244" customWidth="1"/>
    <col min="3587" max="3590" width="10.7109375" style="244" customWidth="1"/>
    <col min="3591" max="3840" width="8.85546875" style="244"/>
    <col min="3841" max="3841" width="38.7109375" style="244" customWidth="1"/>
    <col min="3842" max="3842" width="2.7109375" style="244" customWidth="1"/>
    <col min="3843" max="3846" width="10.7109375" style="244" customWidth="1"/>
    <col min="3847" max="4096" width="8.85546875" style="244"/>
    <col min="4097" max="4097" width="38.7109375" style="244" customWidth="1"/>
    <col min="4098" max="4098" width="2.7109375" style="244" customWidth="1"/>
    <col min="4099" max="4102" width="10.7109375" style="244" customWidth="1"/>
    <col min="4103" max="4352" width="8.85546875" style="244"/>
    <col min="4353" max="4353" width="38.7109375" style="244" customWidth="1"/>
    <col min="4354" max="4354" width="2.7109375" style="244" customWidth="1"/>
    <col min="4355" max="4358" width="10.7109375" style="244" customWidth="1"/>
    <col min="4359" max="4608" width="8.85546875" style="244"/>
    <col min="4609" max="4609" width="38.7109375" style="244" customWidth="1"/>
    <col min="4610" max="4610" width="2.7109375" style="244" customWidth="1"/>
    <col min="4611" max="4614" width="10.7109375" style="244" customWidth="1"/>
    <col min="4615" max="4864" width="8.85546875" style="244"/>
    <col min="4865" max="4865" width="38.7109375" style="244" customWidth="1"/>
    <col min="4866" max="4866" width="2.7109375" style="244" customWidth="1"/>
    <col min="4867" max="4870" width="10.7109375" style="244" customWidth="1"/>
    <col min="4871" max="5120" width="8.85546875" style="244"/>
    <col min="5121" max="5121" width="38.7109375" style="244" customWidth="1"/>
    <col min="5122" max="5122" width="2.7109375" style="244" customWidth="1"/>
    <col min="5123" max="5126" width="10.7109375" style="244" customWidth="1"/>
    <col min="5127" max="5376" width="8.85546875" style="244"/>
    <col min="5377" max="5377" width="38.7109375" style="244" customWidth="1"/>
    <col min="5378" max="5378" width="2.7109375" style="244" customWidth="1"/>
    <col min="5379" max="5382" width="10.7109375" style="244" customWidth="1"/>
    <col min="5383" max="5632" width="8.85546875" style="244"/>
    <col min="5633" max="5633" width="38.7109375" style="244" customWidth="1"/>
    <col min="5634" max="5634" width="2.7109375" style="244" customWidth="1"/>
    <col min="5635" max="5638" width="10.7109375" style="244" customWidth="1"/>
    <col min="5639" max="5888" width="8.85546875" style="244"/>
    <col min="5889" max="5889" width="38.7109375" style="244" customWidth="1"/>
    <col min="5890" max="5890" width="2.7109375" style="244" customWidth="1"/>
    <col min="5891" max="5894" width="10.7109375" style="244" customWidth="1"/>
    <col min="5895" max="6144" width="8.85546875" style="244"/>
    <col min="6145" max="6145" width="38.7109375" style="244" customWidth="1"/>
    <col min="6146" max="6146" width="2.7109375" style="244" customWidth="1"/>
    <col min="6147" max="6150" width="10.7109375" style="244" customWidth="1"/>
    <col min="6151" max="6400" width="8.85546875" style="244"/>
    <col min="6401" max="6401" width="38.7109375" style="244" customWidth="1"/>
    <col min="6402" max="6402" width="2.7109375" style="244" customWidth="1"/>
    <col min="6403" max="6406" width="10.7109375" style="244" customWidth="1"/>
    <col min="6407" max="6656" width="8.85546875" style="244"/>
    <col min="6657" max="6657" width="38.7109375" style="244" customWidth="1"/>
    <col min="6658" max="6658" width="2.7109375" style="244" customWidth="1"/>
    <col min="6659" max="6662" width="10.7109375" style="244" customWidth="1"/>
    <col min="6663" max="6912" width="8.85546875" style="244"/>
    <col min="6913" max="6913" width="38.7109375" style="244" customWidth="1"/>
    <col min="6914" max="6914" width="2.7109375" style="244" customWidth="1"/>
    <col min="6915" max="6918" width="10.7109375" style="244" customWidth="1"/>
    <col min="6919" max="7168" width="8.85546875" style="244"/>
    <col min="7169" max="7169" width="38.7109375" style="244" customWidth="1"/>
    <col min="7170" max="7170" width="2.7109375" style="244" customWidth="1"/>
    <col min="7171" max="7174" width="10.7109375" style="244" customWidth="1"/>
    <col min="7175" max="7424" width="8.85546875" style="244"/>
    <col min="7425" max="7425" width="38.7109375" style="244" customWidth="1"/>
    <col min="7426" max="7426" width="2.7109375" style="244" customWidth="1"/>
    <col min="7427" max="7430" width="10.7109375" style="244" customWidth="1"/>
    <col min="7431" max="7680" width="8.85546875" style="244"/>
    <col min="7681" max="7681" width="38.7109375" style="244" customWidth="1"/>
    <col min="7682" max="7682" width="2.7109375" style="244" customWidth="1"/>
    <col min="7683" max="7686" width="10.7109375" style="244" customWidth="1"/>
    <col min="7687" max="7936" width="8.85546875" style="244"/>
    <col min="7937" max="7937" width="38.7109375" style="244" customWidth="1"/>
    <col min="7938" max="7938" width="2.7109375" style="244" customWidth="1"/>
    <col min="7939" max="7942" width="10.7109375" style="244" customWidth="1"/>
    <col min="7943" max="8192" width="8.85546875" style="244"/>
    <col min="8193" max="8193" width="38.7109375" style="244" customWidth="1"/>
    <col min="8194" max="8194" width="2.7109375" style="244" customWidth="1"/>
    <col min="8195" max="8198" width="10.7109375" style="244" customWidth="1"/>
    <col min="8199" max="8448" width="8.85546875" style="244"/>
    <col min="8449" max="8449" width="38.7109375" style="244" customWidth="1"/>
    <col min="8450" max="8450" width="2.7109375" style="244" customWidth="1"/>
    <col min="8451" max="8454" width="10.7109375" style="244" customWidth="1"/>
    <col min="8455" max="8704" width="8.85546875" style="244"/>
    <col min="8705" max="8705" width="38.7109375" style="244" customWidth="1"/>
    <col min="8706" max="8706" width="2.7109375" style="244" customWidth="1"/>
    <col min="8707" max="8710" width="10.7109375" style="244" customWidth="1"/>
    <col min="8711" max="8960" width="8.85546875" style="244"/>
    <col min="8961" max="8961" width="38.7109375" style="244" customWidth="1"/>
    <col min="8962" max="8962" width="2.7109375" style="244" customWidth="1"/>
    <col min="8963" max="8966" width="10.7109375" style="244" customWidth="1"/>
    <col min="8967" max="9216" width="8.85546875" style="244"/>
    <col min="9217" max="9217" width="38.7109375" style="244" customWidth="1"/>
    <col min="9218" max="9218" width="2.7109375" style="244" customWidth="1"/>
    <col min="9219" max="9222" width="10.7109375" style="244" customWidth="1"/>
    <col min="9223" max="9472" width="8.85546875" style="244"/>
    <col min="9473" max="9473" width="38.7109375" style="244" customWidth="1"/>
    <col min="9474" max="9474" width="2.7109375" style="244" customWidth="1"/>
    <col min="9475" max="9478" width="10.7109375" style="244" customWidth="1"/>
    <col min="9479" max="9728" width="8.85546875" style="244"/>
    <col min="9729" max="9729" width="38.7109375" style="244" customWidth="1"/>
    <col min="9730" max="9730" width="2.7109375" style="244" customWidth="1"/>
    <col min="9731" max="9734" width="10.7109375" style="244" customWidth="1"/>
    <col min="9735" max="9984" width="8.85546875" style="244"/>
    <col min="9985" max="9985" width="38.7109375" style="244" customWidth="1"/>
    <col min="9986" max="9986" width="2.7109375" style="244" customWidth="1"/>
    <col min="9987" max="9990" width="10.7109375" style="244" customWidth="1"/>
    <col min="9991" max="10240" width="8.85546875" style="244"/>
    <col min="10241" max="10241" width="38.7109375" style="244" customWidth="1"/>
    <col min="10242" max="10242" width="2.7109375" style="244" customWidth="1"/>
    <col min="10243" max="10246" width="10.7109375" style="244" customWidth="1"/>
    <col min="10247" max="10496" width="8.85546875" style="244"/>
    <col min="10497" max="10497" width="38.7109375" style="244" customWidth="1"/>
    <col min="10498" max="10498" width="2.7109375" style="244" customWidth="1"/>
    <col min="10499" max="10502" width="10.7109375" style="244" customWidth="1"/>
    <col min="10503" max="10752" width="8.85546875" style="244"/>
    <col min="10753" max="10753" width="38.7109375" style="244" customWidth="1"/>
    <col min="10754" max="10754" width="2.7109375" style="244" customWidth="1"/>
    <col min="10755" max="10758" width="10.7109375" style="244" customWidth="1"/>
    <col min="10759" max="11008" width="8.85546875" style="244"/>
    <col min="11009" max="11009" width="38.7109375" style="244" customWidth="1"/>
    <col min="11010" max="11010" width="2.7109375" style="244" customWidth="1"/>
    <col min="11011" max="11014" width="10.7109375" style="244" customWidth="1"/>
    <col min="11015" max="11264" width="8.85546875" style="244"/>
    <col min="11265" max="11265" width="38.7109375" style="244" customWidth="1"/>
    <col min="11266" max="11266" width="2.7109375" style="244" customWidth="1"/>
    <col min="11267" max="11270" width="10.7109375" style="244" customWidth="1"/>
    <col min="11271" max="11520" width="8.85546875" style="244"/>
    <col min="11521" max="11521" width="38.7109375" style="244" customWidth="1"/>
    <col min="11522" max="11522" width="2.7109375" style="244" customWidth="1"/>
    <col min="11523" max="11526" width="10.7109375" style="244" customWidth="1"/>
    <col min="11527" max="11776" width="8.85546875" style="244"/>
    <col min="11777" max="11777" width="38.7109375" style="244" customWidth="1"/>
    <col min="11778" max="11778" width="2.7109375" style="244" customWidth="1"/>
    <col min="11779" max="11782" width="10.7109375" style="244" customWidth="1"/>
    <col min="11783" max="12032" width="8.85546875" style="244"/>
    <col min="12033" max="12033" width="38.7109375" style="244" customWidth="1"/>
    <col min="12034" max="12034" width="2.7109375" style="244" customWidth="1"/>
    <col min="12035" max="12038" width="10.7109375" style="244" customWidth="1"/>
    <col min="12039" max="12288" width="8.85546875" style="244"/>
    <col min="12289" max="12289" width="38.7109375" style="244" customWidth="1"/>
    <col min="12290" max="12290" width="2.7109375" style="244" customWidth="1"/>
    <col min="12291" max="12294" width="10.7109375" style="244" customWidth="1"/>
    <col min="12295" max="12544" width="8.85546875" style="244"/>
    <col min="12545" max="12545" width="38.7109375" style="244" customWidth="1"/>
    <col min="12546" max="12546" width="2.7109375" style="244" customWidth="1"/>
    <col min="12547" max="12550" width="10.7109375" style="244" customWidth="1"/>
    <col min="12551" max="12800" width="8.85546875" style="244"/>
    <col min="12801" max="12801" width="38.7109375" style="244" customWidth="1"/>
    <col min="12802" max="12802" width="2.7109375" style="244" customWidth="1"/>
    <col min="12803" max="12806" width="10.7109375" style="244" customWidth="1"/>
    <col min="12807" max="13056" width="8.85546875" style="244"/>
    <col min="13057" max="13057" width="38.7109375" style="244" customWidth="1"/>
    <col min="13058" max="13058" width="2.7109375" style="244" customWidth="1"/>
    <col min="13059" max="13062" width="10.7109375" style="244" customWidth="1"/>
    <col min="13063" max="13312" width="8.85546875" style="244"/>
    <col min="13313" max="13313" width="38.7109375" style="244" customWidth="1"/>
    <col min="13314" max="13314" width="2.7109375" style="244" customWidth="1"/>
    <col min="13315" max="13318" width="10.7109375" style="244" customWidth="1"/>
    <col min="13319" max="13568" width="8.85546875" style="244"/>
    <col min="13569" max="13569" width="38.7109375" style="244" customWidth="1"/>
    <col min="13570" max="13570" width="2.7109375" style="244" customWidth="1"/>
    <col min="13571" max="13574" width="10.7109375" style="244" customWidth="1"/>
    <col min="13575" max="13824" width="8.85546875" style="244"/>
    <col min="13825" max="13825" width="38.7109375" style="244" customWidth="1"/>
    <col min="13826" max="13826" width="2.7109375" style="244" customWidth="1"/>
    <col min="13827" max="13830" width="10.7109375" style="244" customWidth="1"/>
    <col min="13831" max="14080" width="8.85546875" style="244"/>
    <col min="14081" max="14081" width="38.7109375" style="244" customWidth="1"/>
    <col min="14082" max="14082" width="2.7109375" style="244" customWidth="1"/>
    <col min="14083" max="14086" width="10.7109375" style="244" customWidth="1"/>
    <col min="14087" max="14336" width="8.85546875" style="244"/>
    <col min="14337" max="14337" width="38.7109375" style="244" customWidth="1"/>
    <col min="14338" max="14338" width="2.7109375" style="244" customWidth="1"/>
    <col min="14339" max="14342" width="10.7109375" style="244" customWidth="1"/>
    <col min="14343" max="14592" width="8.85546875" style="244"/>
    <col min="14593" max="14593" width="38.7109375" style="244" customWidth="1"/>
    <col min="14594" max="14594" width="2.7109375" style="244" customWidth="1"/>
    <col min="14595" max="14598" width="10.7109375" style="244" customWidth="1"/>
    <col min="14599" max="14848" width="8.85546875" style="244"/>
    <col min="14849" max="14849" width="38.7109375" style="244" customWidth="1"/>
    <col min="14850" max="14850" width="2.7109375" style="244" customWidth="1"/>
    <col min="14851" max="14854" width="10.7109375" style="244" customWidth="1"/>
    <col min="14855" max="15104" width="8.85546875" style="244"/>
    <col min="15105" max="15105" width="38.7109375" style="244" customWidth="1"/>
    <col min="15106" max="15106" width="2.7109375" style="244" customWidth="1"/>
    <col min="15107" max="15110" width="10.7109375" style="244" customWidth="1"/>
    <col min="15111" max="15360" width="8.85546875" style="244"/>
    <col min="15361" max="15361" width="38.7109375" style="244" customWidth="1"/>
    <col min="15362" max="15362" width="2.7109375" style="244" customWidth="1"/>
    <col min="15363" max="15366" width="10.7109375" style="244" customWidth="1"/>
    <col min="15367" max="15616" width="8.85546875" style="244"/>
    <col min="15617" max="15617" width="38.7109375" style="244" customWidth="1"/>
    <col min="15618" max="15618" width="2.7109375" style="244" customWidth="1"/>
    <col min="15619" max="15622" width="10.7109375" style="244" customWidth="1"/>
    <col min="15623" max="15872" width="8.85546875" style="244"/>
    <col min="15873" max="15873" width="38.7109375" style="244" customWidth="1"/>
    <col min="15874" max="15874" width="2.7109375" style="244" customWidth="1"/>
    <col min="15875" max="15878" width="10.7109375" style="244" customWidth="1"/>
    <col min="15879" max="16128" width="8.85546875" style="244"/>
    <col min="16129" max="16129" width="38.7109375" style="244" customWidth="1"/>
    <col min="16130" max="16130" width="2.7109375" style="244" customWidth="1"/>
    <col min="16131" max="16134" width="10.7109375" style="244" customWidth="1"/>
    <col min="16135" max="16384" width="8.85546875" style="244"/>
  </cols>
  <sheetData>
    <row r="1" spans="1:6" ht="19.899999999999999" customHeight="1" x14ac:dyDescent="0.25">
      <c r="A1" s="331"/>
      <c r="B1" s="331"/>
      <c r="C1" s="331"/>
      <c r="D1" s="331"/>
      <c r="E1" s="331"/>
      <c r="F1" s="48" t="s">
        <v>41</v>
      </c>
    </row>
    <row r="2" spans="1:6" ht="15" customHeight="1" x14ac:dyDescent="0.25">
      <c r="A2" s="364" t="s">
        <v>1051</v>
      </c>
      <c r="B2" s="365"/>
      <c r="C2" s="365"/>
      <c r="D2" s="365"/>
      <c r="E2" s="365"/>
      <c r="F2" s="365"/>
    </row>
    <row r="3" spans="1:6" ht="12" customHeight="1" x14ac:dyDescent="0.25">
      <c r="A3" s="361" t="s">
        <v>626</v>
      </c>
      <c r="B3" s="361"/>
      <c r="C3" s="361"/>
      <c r="D3" s="361"/>
      <c r="E3" s="361"/>
      <c r="F3" s="361"/>
    </row>
    <row r="4" spans="1:6" ht="15" customHeight="1" x14ac:dyDescent="0.25">
      <c r="A4" s="362" t="s">
        <v>8</v>
      </c>
      <c r="B4" s="362"/>
      <c r="C4" s="362"/>
      <c r="D4" s="362"/>
      <c r="E4" s="362"/>
      <c r="F4" s="362"/>
    </row>
    <row r="5" spans="1:6" ht="15" customHeight="1" x14ac:dyDescent="0.25">
      <c r="A5" s="362" t="s">
        <v>18</v>
      </c>
      <c r="B5" s="362"/>
      <c r="C5" s="362"/>
      <c r="D5" s="362"/>
      <c r="E5" s="362"/>
      <c r="F5" s="362"/>
    </row>
    <row r="6" spans="1:6" ht="15" customHeight="1" thickBot="1" x14ac:dyDescent="0.3">
      <c r="A6" s="363"/>
      <c r="B6" s="363"/>
      <c r="C6" s="363"/>
      <c r="D6" s="363"/>
      <c r="E6" s="363"/>
      <c r="F6" s="363"/>
    </row>
    <row r="7" spans="1:6" s="83" customFormat="1" ht="15" customHeight="1" thickBot="1" x14ac:dyDescent="0.25">
      <c r="A7" s="320" t="s">
        <v>42</v>
      </c>
      <c r="B7" s="321"/>
      <c r="C7" s="367" t="s">
        <v>911</v>
      </c>
      <c r="D7" s="368" t="s">
        <v>44</v>
      </c>
      <c r="E7" s="368"/>
      <c r="F7" s="369"/>
    </row>
    <row r="8" spans="1:6" s="83" customFormat="1" ht="15" customHeight="1" thickBot="1" x14ac:dyDescent="0.25">
      <c r="A8" s="336" t="s">
        <v>945</v>
      </c>
      <c r="B8" s="337"/>
      <c r="C8" s="367"/>
      <c r="D8" s="367" t="s">
        <v>45</v>
      </c>
      <c r="E8" s="367" t="s">
        <v>46</v>
      </c>
      <c r="F8" s="327"/>
    </row>
    <row r="9" spans="1:6" s="83" customFormat="1" ht="15" customHeight="1" thickBot="1" x14ac:dyDescent="0.25">
      <c r="A9" s="338" t="s">
        <v>946</v>
      </c>
      <c r="B9" s="339"/>
      <c r="C9" s="367"/>
      <c r="D9" s="367"/>
      <c r="E9" s="367" t="s">
        <v>47</v>
      </c>
      <c r="F9" s="327" t="s">
        <v>48</v>
      </c>
    </row>
    <row r="10" spans="1:6" s="83" customFormat="1" ht="45" customHeight="1" thickBot="1" x14ac:dyDescent="0.25">
      <c r="A10" s="329" t="s">
        <v>947</v>
      </c>
      <c r="B10" s="330"/>
      <c r="C10" s="367"/>
      <c r="D10" s="367"/>
      <c r="E10" s="367"/>
      <c r="F10" s="327"/>
    </row>
    <row r="11" spans="1:6" ht="19.899999999999999" customHeight="1" x14ac:dyDescent="0.25">
      <c r="A11" s="52" t="s">
        <v>1052</v>
      </c>
      <c r="B11" s="65" t="s">
        <v>21</v>
      </c>
      <c r="C11" s="245">
        <v>6303</v>
      </c>
      <c r="D11" s="241">
        <v>164</v>
      </c>
      <c r="E11" s="241">
        <v>6112</v>
      </c>
      <c r="F11" s="242">
        <v>4824</v>
      </c>
    </row>
    <row r="12" spans="1:6" ht="12" customHeight="1" x14ac:dyDescent="0.25">
      <c r="A12" s="57"/>
      <c r="B12" s="246" t="s">
        <v>22</v>
      </c>
      <c r="C12" s="247">
        <v>6315</v>
      </c>
      <c r="D12" s="248">
        <v>155</v>
      </c>
      <c r="E12" s="248">
        <v>6140</v>
      </c>
      <c r="F12" s="249">
        <v>4821</v>
      </c>
    </row>
    <row r="13" spans="1:6" ht="12" customHeight="1" x14ac:dyDescent="0.25">
      <c r="A13" s="57"/>
      <c r="B13" s="57" t="s">
        <v>50</v>
      </c>
      <c r="C13" s="250">
        <v>100.2</v>
      </c>
      <c r="D13" s="251">
        <v>94.5</v>
      </c>
      <c r="E13" s="251">
        <v>100.5</v>
      </c>
      <c r="F13" s="252">
        <v>99.9</v>
      </c>
    </row>
    <row r="14" spans="1:6" ht="18" customHeight="1" x14ac:dyDescent="0.25">
      <c r="A14" s="64" t="s">
        <v>627</v>
      </c>
      <c r="B14" s="65" t="s">
        <v>21</v>
      </c>
      <c r="C14" s="240">
        <v>45</v>
      </c>
      <c r="D14" s="241">
        <v>1</v>
      </c>
      <c r="E14" s="241">
        <v>44</v>
      </c>
      <c r="F14" s="242">
        <v>28</v>
      </c>
    </row>
    <row r="15" spans="1:6" ht="12" customHeight="1" x14ac:dyDescent="0.25">
      <c r="A15" s="57"/>
      <c r="B15" s="57" t="s">
        <v>22</v>
      </c>
      <c r="C15" s="253">
        <v>49</v>
      </c>
      <c r="D15" s="248">
        <v>1</v>
      </c>
      <c r="E15" s="248">
        <v>48</v>
      </c>
      <c r="F15" s="249">
        <v>30</v>
      </c>
    </row>
    <row r="16" spans="1:6" ht="12" customHeight="1" x14ac:dyDescent="0.25">
      <c r="A16" s="57"/>
      <c r="B16" s="57" t="s">
        <v>50</v>
      </c>
      <c r="C16" s="250">
        <v>108.9</v>
      </c>
      <c r="D16" s="251">
        <v>100</v>
      </c>
      <c r="E16" s="251">
        <v>109.1</v>
      </c>
      <c r="F16" s="252">
        <v>107.1</v>
      </c>
    </row>
    <row r="17" spans="1:13" ht="12" customHeight="1" x14ac:dyDescent="0.25">
      <c r="A17" s="254" t="s">
        <v>628</v>
      </c>
      <c r="B17" s="65" t="s">
        <v>22</v>
      </c>
      <c r="C17" s="240">
        <v>44</v>
      </c>
      <c r="D17" s="241" t="s">
        <v>893</v>
      </c>
      <c r="E17" s="241">
        <v>44</v>
      </c>
      <c r="F17" s="242">
        <v>26</v>
      </c>
    </row>
    <row r="18" spans="1:13" ht="12" customHeight="1" x14ac:dyDescent="0.25">
      <c r="A18" s="67" t="s">
        <v>54</v>
      </c>
      <c r="B18" s="65" t="s">
        <v>22</v>
      </c>
      <c r="C18" s="240">
        <v>5</v>
      </c>
      <c r="D18" s="241">
        <v>1</v>
      </c>
      <c r="E18" s="241">
        <v>4</v>
      </c>
      <c r="F18" s="242">
        <v>4</v>
      </c>
    </row>
    <row r="19" spans="1:13" ht="18" customHeight="1" x14ac:dyDescent="0.25">
      <c r="A19" s="64" t="s">
        <v>56</v>
      </c>
      <c r="B19" s="65" t="s">
        <v>21</v>
      </c>
      <c r="C19" s="240">
        <v>5</v>
      </c>
      <c r="D19" s="241" t="s">
        <v>893</v>
      </c>
      <c r="E19" s="241">
        <v>5</v>
      </c>
      <c r="F19" s="242">
        <v>1</v>
      </c>
    </row>
    <row r="20" spans="1:13" ht="12" customHeight="1" x14ac:dyDescent="0.25">
      <c r="A20" s="57"/>
      <c r="B20" s="57" t="s">
        <v>22</v>
      </c>
      <c r="C20" s="253">
        <v>5</v>
      </c>
      <c r="D20" s="248" t="s">
        <v>893</v>
      </c>
      <c r="E20" s="248">
        <v>5</v>
      </c>
      <c r="F20" s="249">
        <v>1</v>
      </c>
    </row>
    <row r="21" spans="1:13" ht="12" customHeight="1" x14ac:dyDescent="0.25">
      <c r="A21" s="57"/>
      <c r="B21" s="57" t="s">
        <v>50</v>
      </c>
      <c r="C21" s="250">
        <v>100</v>
      </c>
      <c r="D21" s="251" t="s">
        <v>894</v>
      </c>
      <c r="E21" s="251">
        <v>100</v>
      </c>
      <c r="F21" s="252">
        <v>100</v>
      </c>
      <c r="M21" s="255"/>
    </row>
    <row r="22" spans="1:13" ht="18" customHeight="1" x14ac:dyDescent="0.25">
      <c r="A22" s="64" t="s">
        <v>61</v>
      </c>
      <c r="B22" s="65" t="s">
        <v>21</v>
      </c>
      <c r="C22" s="240">
        <v>504</v>
      </c>
      <c r="D22" s="241" t="s">
        <v>893</v>
      </c>
      <c r="E22" s="241">
        <v>499</v>
      </c>
      <c r="F22" s="242">
        <v>375</v>
      </c>
    </row>
    <row r="23" spans="1:13" ht="12" customHeight="1" x14ac:dyDescent="0.25">
      <c r="A23" s="57"/>
      <c r="B23" s="57" t="s">
        <v>22</v>
      </c>
      <c r="C23" s="253">
        <v>495</v>
      </c>
      <c r="D23" s="248" t="s">
        <v>893</v>
      </c>
      <c r="E23" s="248">
        <v>491</v>
      </c>
      <c r="F23" s="249">
        <v>364</v>
      </c>
    </row>
    <row r="24" spans="1:13" ht="12" customHeight="1" x14ac:dyDescent="0.25">
      <c r="A24" s="57"/>
      <c r="B24" s="57" t="s">
        <v>50</v>
      </c>
      <c r="C24" s="253">
        <v>98.2</v>
      </c>
      <c r="D24" s="248" t="s">
        <v>894</v>
      </c>
      <c r="E24" s="248">
        <v>98.4</v>
      </c>
      <c r="F24" s="249">
        <v>97.1</v>
      </c>
    </row>
    <row r="25" spans="1:13" ht="12" customHeight="1" x14ac:dyDescent="0.25">
      <c r="A25" s="67" t="s">
        <v>62</v>
      </c>
      <c r="B25" s="65" t="s">
        <v>22</v>
      </c>
      <c r="C25" s="240">
        <v>70</v>
      </c>
      <c r="D25" s="241" t="s">
        <v>893</v>
      </c>
      <c r="E25" s="241">
        <v>70</v>
      </c>
      <c r="F25" s="242">
        <v>38</v>
      </c>
    </row>
    <row r="26" spans="1:13" ht="12" customHeight="1" x14ac:dyDescent="0.25">
      <c r="A26" s="67" t="s">
        <v>65</v>
      </c>
      <c r="B26" s="65" t="s">
        <v>22</v>
      </c>
      <c r="C26" s="240">
        <v>16</v>
      </c>
      <c r="D26" s="241" t="s">
        <v>893</v>
      </c>
      <c r="E26" s="241">
        <v>16</v>
      </c>
      <c r="F26" s="242">
        <v>11</v>
      </c>
    </row>
    <row r="27" spans="1:13" ht="12" customHeight="1" x14ac:dyDescent="0.25">
      <c r="A27" s="67" t="s">
        <v>66</v>
      </c>
      <c r="B27" s="65" t="s">
        <v>22</v>
      </c>
      <c r="C27" s="240">
        <v>26</v>
      </c>
      <c r="D27" s="241" t="s">
        <v>893</v>
      </c>
      <c r="E27" s="241">
        <v>26</v>
      </c>
      <c r="F27" s="242">
        <v>23</v>
      </c>
    </row>
    <row r="28" spans="1:13" ht="12" customHeight="1" x14ac:dyDescent="0.25">
      <c r="A28" s="73" t="s">
        <v>924</v>
      </c>
      <c r="B28" s="65" t="s">
        <v>22</v>
      </c>
      <c r="C28" s="240">
        <v>1</v>
      </c>
      <c r="D28" s="241" t="s">
        <v>893</v>
      </c>
      <c r="E28" s="241" t="s">
        <v>893</v>
      </c>
      <c r="F28" s="256" t="s">
        <v>893</v>
      </c>
      <c r="G28" s="257"/>
    </row>
    <row r="29" spans="1:13" ht="12" customHeight="1" x14ac:dyDescent="0.25">
      <c r="A29" s="254" t="s">
        <v>631</v>
      </c>
      <c r="B29" s="65" t="s">
        <v>22</v>
      </c>
      <c r="C29" s="240">
        <v>36</v>
      </c>
      <c r="D29" s="241" t="s">
        <v>893</v>
      </c>
      <c r="E29" s="241">
        <v>35</v>
      </c>
      <c r="F29" s="242">
        <v>28</v>
      </c>
    </row>
    <row r="30" spans="1:13" ht="12" customHeight="1" x14ac:dyDescent="0.25">
      <c r="A30" s="67" t="s">
        <v>69</v>
      </c>
      <c r="B30" s="65" t="s">
        <v>22</v>
      </c>
      <c r="C30" s="240">
        <v>4</v>
      </c>
      <c r="D30" s="241" t="s">
        <v>893</v>
      </c>
      <c r="E30" s="241">
        <v>4</v>
      </c>
      <c r="F30" s="242">
        <v>1</v>
      </c>
    </row>
    <row r="31" spans="1:13" ht="12" customHeight="1" x14ac:dyDescent="0.25">
      <c r="A31" s="65" t="s">
        <v>70</v>
      </c>
      <c r="B31" s="65"/>
      <c r="C31" s="243"/>
      <c r="D31" s="222"/>
      <c r="E31" s="222"/>
      <c r="F31" s="223"/>
    </row>
    <row r="32" spans="1:13" ht="12" customHeight="1" x14ac:dyDescent="0.25">
      <c r="A32" s="68" t="s">
        <v>71</v>
      </c>
      <c r="B32" s="65" t="s">
        <v>22</v>
      </c>
      <c r="C32" s="240">
        <v>20</v>
      </c>
      <c r="D32" s="241" t="s">
        <v>893</v>
      </c>
      <c r="E32" s="241">
        <v>20</v>
      </c>
      <c r="F32" s="242">
        <v>13</v>
      </c>
    </row>
    <row r="33" spans="1:8191" ht="12" customHeight="1" x14ac:dyDescent="0.25">
      <c r="A33" s="73" t="s">
        <v>951</v>
      </c>
      <c r="B33" s="65"/>
      <c r="C33" s="240"/>
      <c r="D33" s="240"/>
      <c r="E33" s="240"/>
      <c r="F33" s="242"/>
    </row>
    <row r="34" spans="1:8191" ht="12" customHeight="1" x14ac:dyDescent="0.25">
      <c r="A34" s="68" t="s">
        <v>952</v>
      </c>
      <c r="B34" s="65" t="s">
        <v>22</v>
      </c>
      <c r="C34" s="240">
        <v>1</v>
      </c>
      <c r="D34" s="241" t="s">
        <v>893</v>
      </c>
      <c r="E34" s="240">
        <v>1</v>
      </c>
      <c r="F34" s="256" t="s">
        <v>893</v>
      </c>
      <c r="G34" s="257"/>
    </row>
    <row r="35" spans="1:8191" ht="12" customHeight="1" x14ac:dyDescent="0.25">
      <c r="A35" s="67" t="s">
        <v>73</v>
      </c>
      <c r="B35" s="53" t="s">
        <v>22</v>
      </c>
      <c r="C35" s="188">
        <v>3</v>
      </c>
      <c r="D35" s="180" t="s">
        <v>893</v>
      </c>
      <c r="E35" s="180">
        <v>3</v>
      </c>
      <c r="F35" s="181">
        <v>2</v>
      </c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370"/>
      <c r="AJ35" s="370"/>
      <c r="AK35" s="370"/>
      <c r="AL35" s="370"/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370"/>
      <c r="BN35" s="370"/>
      <c r="BO35" s="370"/>
      <c r="BP35" s="370"/>
      <c r="BQ35" s="370"/>
      <c r="BR35" s="370"/>
      <c r="BS35" s="370"/>
      <c r="BT35" s="370"/>
      <c r="BU35" s="370"/>
      <c r="BV35" s="370"/>
      <c r="BW35" s="370"/>
      <c r="BX35" s="370"/>
      <c r="BY35" s="370"/>
      <c r="BZ35" s="370"/>
      <c r="CA35" s="370"/>
      <c r="CB35" s="370"/>
      <c r="CC35" s="370"/>
      <c r="CD35" s="370"/>
      <c r="CE35" s="370"/>
      <c r="CF35" s="370"/>
      <c r="CG35" s="370"/>
      <c r="CH35" s="370"/>
      <c r="CI35" s="370"/>
      <c r="CJ35" s="370"/>
      <c r="CK35" s="370"/>
      <c r="CL35" s="370"/>
      <c r="CM35" s="370"/>
      <c r="CN35" s="370"/>
      <c r="CO35" s="370"/>
      <c r="CP35" s="370"/>
      <c r="CQ35" s="370"/>
      <c r="CR35" s="370"/>
      <c r="CS35" s="370"/>
      <c r="CT35" s="370"/>
      <c r="CU35" s="370"/>
      <c r="CV35" s="370"/>
      <c r="CW35" s="370"/>
      <c r="CX35" s="370"/>
      <c r="CY35" s="370"/>
      <c r="CZ35" s="370"/>
      <c r="DA35" s="370"/>
      <c r="DB35" s="370"/>
      <c r="DC35" s="370"/>
      <c r="DD35" s="370"/>
      <c r="DE35" s="370"/>
      <c r="DF35" s="370"/>
      <c r="DG35" s="370"/>
      <c r="DH35" s="370"/>
      <c r="DI35" s="370"/>
      <c r="DJ35" s="370"/>
      <c r="DK35" s="370"/>
      <c r="DL35" s="370"/>
      <c r="DM35" s="370"/>
      <c r="DN35" s="370"/>
      <c r="DO35" s="370"/>
      <c r="DP35" s="370"/>
      <c r="DQ35" s="370"/>
      <c r="DR35" s="370"/>
      <c r="DS35" s="370"/>
      <c r="DT35" s="370"/>
      <c r="DU35" s="370"/>
      <c r="DV35" s="370"/>
      <c r="DW35" s="370"/>
      <c r="DX35" s="370"/>
      <c r="DY35" s="370"/>
      <c r="DZ35" s="370"/>
      <c r="EA35" s="370"/>
      <c r="EB35" s="370"/>
      <c r="EC35" s="370"/>
      <c r="ED35" s="370"/>
      <c r="EE35" s="370"/>
      <c r="EF35" s="370"/>
      <c r="EG35" s="370"/>
      <c r="EH35" s="370"/>
      <c r="EI35" s="370"/>
      <c r="EJ35" s="370"/>
      <c r="EK35" s="370"/>
      <c r="EL35" s="370"/>
      <c r="EM35" s="370"/>
      <c r="EN35" s="370"/>
      <c r="EO35" s="370"/>
      <c r="EP35" s="370"/>
      <c r="EQ35" s="370"/>
      <c r="ER35" s="370"/>
      <c r="ES35" s="370"/>
      <c r="ET35" s="370"/>
      <c r="EU35" s="370"/>
      <c r="EV35" s="370"/>
      <c r="EW35" s="370"/>
      <c r="EX35" s="370"/>
      <c r="EY35" s="370"/>
      <c r="EZ35" s="370"/>
      <c r="FA35" s="370"/>
      <c r="FB35" s="370"/>
      <c r="FC35" s="370"/>
      <c r="FD35" s="370"/>
      <c r="FE35" s="370"/>
      <c r="FF35" s="370"/>
      <c r="FG35" s="370"/>
      <c r="FH35" s="370"/>
      <c r="FI35" s="370"/>
      <c r="FJ35" s="370"/>
      <c r="FK35" s="370"/>
      <c r="FL35" s="370"/>
      <c r="FM35" s="370"/>
      <c r="FN35" s="370"/>
      <c r="FO35" s="370"/>
      <c r="FP35" s="370"/>
      <c r="FQ35" s="370"/>
      <c r="FR35" s="370"/>
      <c r="FS35" s="370"/>
      <c r="FT35" s="370"/>
      <c r="FU35" s="370"/>
      <c r="FV35" s="370"/>
      <c r="FW35" s="370"/>
      <c r="FX35" s="370"/>
      <c r="FY35" s="370"/>
      <c r="FZ35" s="370"/>
      <c r="GA35" s="370"/>
      <c r="GB35" s="370"/>
      <c r="GC35" s="370"/>
      <c r="GD35" s="370"/>
      <c r="GE35" s="370"/>
      <c r="GF35" s="370"/>
      <c r="GG35" s="370"/>
      <c r="GH35" s="370"/>
      <c r="GI35" s="370"/>
      <c r="GJ35" s="370"/>
      <c r="GK35" s="370"/>
      <c r="GL35" s="370"/>
      <c r="GM35" s="370"/>
      <c r="GN35" s="370"/>
      <c r="GO35" s="370"/>
      <c r="GP35" s="370"/>
      <c r="GQ35" s="370"/>
      <c r="GR35" s="370"/>
      <c r="GS35" s="370"/>
      <c r="GT35" s="370"/>
      <c r="GU35" s="370"/>
      <c r="GV35" s="370"/>
      <c r="GW35" s="370"/>
      <c r="GX35" s="370"/>
      <c r="GY35" s="370"/>
      <c r="GZ35" s="370"/>
      <c r="HA35" s="370"/>
      <c r="HB35" s="370"/>
      <c r="HC35" s="370"/>
      <c r="HD35" s="370"/>
      <c r="HE35" s="370"/>
      <c r="HF35" s="370"/>
      <c r="HG35" s="370"/>
      <c r="HH35" s="370"/>
      <c r="HI35" s="370"/>
      <c r="HJ35" s="370"/>
      <c r="HK35" s="370"/>
      <c r="HL35" s="370"/>
      <c r="HM35" s="370"/>
      <c r="HN35" s="370"/>
      <c r="HO35" s="370"/>
      <c r="HP35" s="370"/>
      <c r="HQ35" s="370"/>
      <c r="HR35" s="370"/>
      <c r="HS35" s="370"/>
      <c r="HT35" s="370"/>
      <c r="HU35" s="370"/>
      <c r="HV35" s="370"/>
      <c r="HW35" s="370"/>
      <c r="HX35" s="370"/>
      <c r="HY35" s="370"/>
      <c r="HZ35" s="370"/>
      <c r="IA35" s="370"/>
      <c r="IB35" s="370"/>
      <c r="IC35" s="370"/>
      <c r="ID35" s="370"/>
      <c r="IE35" s="370"/>
      <c r="IF35" s="370"/>
      <c r="IG35" s="370"/>
      <c r="IH35" s="370"/>
      <c r="II35" s="370"/>
      <c r="IJ35" s="370"/>
      <c r="IK35" s="370"/>
      <c r="IL35" s="370"/>
      <c r="IM35" s="370"/>
      <c r="IN35" s="370"/>
      <c r="IO35" s="370"/>
      <c r="IP35" s="370"/>
      <c r="IQ35" s="370"/>
      <c r="IR35" s="370"/>
      <c r="IS35" s="370"/>
      <c r="IT35" s="370"/>
      <c r="IU35" s="370"/>
      <c r="IV35" s="370"/>
      <c r="IW35" s="370"/>
      <c r="IX35" s="370"/>
      <c r="IY35" s="370"/>
      <c r="IZ35" s="370"/>
      <c r="JA35" s="370"/>
      <c r="JB35" s="370"/>
      <c r="JC35" s="370"/>
      <c r="JD35" s="370"/>
      <c r="JE35" s="370"/>
      <c r="JF35" s="370"/>
      <c r="JG35" s="370"/>
      <c r="JH35" s="370"/>
      <c r="JI35" s="370"/>
      <c r="JJ35" s="370"/>
      <c r="JK35" s="370"/>
      <c r="JL35" s="370"/>
      <c r="JM35" s="370"/>
      <c r="JN35" s="370"/>
      <c r="JO35" s="370"/>
      <c r="JP35" s="370"/>
      <c r="JQ35" s="370"/>
      <c r="JR35" s="370"/>
      <c r="JS35" s="370"/>
      <c r="JT35" s="370"/>
      <c r="JU35" s="370"/>
      <c r="JV35" s="370"/>
      <c r="JW35" s="370"/>
      <c r="JX35" s="370"/>
      <c r="JY35" s="370"/>
      <c r="JZ35" s="370"/>
      <c r="KA35" s="370"/>
      <c r="KB35" s="370"/>
      <c r="KC35" s="370"/>
      <c r="KD35" s="370"/>
      <c r="KE35" s="370"/>
      <c r="KF35" s="370"/>
      <c r="KG35" s="370"/>
      <c r="KH35" s="370"/>
      <c r="KI35" s="370"/>
      <c r="KJ35" s="370"/>
      <c r="KK35" s="370"/>
      <c r="KL35" s="370"/>
      <c r="KM35" s="370"/>
      <c r="KN35" s="370"/>
      <c r="KO35" s="370"/>
      <c r="KP35" s="370"/>
      <c r="KQ35" s="370"/>
      <c r="KR35" s="370"/>
      <c r="KS35" s="370"/>
      <c r="KT35" s="370"/>
      <c r="KU35" s="370"/>
      <c r="KV35" s="370"/>
      <c r="KW35" s="370"/>
      <c r="KX35" s="370"/>
      <c r="KY35" s="370"/>
      <c r="KZ35" s="370"/>
      <c r="LA35" s="370"/>
      <c r="LB35" s="370"/>
      <c r="LC35" s="370"/>
      <c r="LD35" s="370"/>
      <c r="LE35" s="370"/>
      <c r="LF35" s="370"/>
      <c r="LG35" s="370"/>
      <c r="LH35" s="370"/>
      <c r="LI35" s="370"/>
      <c r="LJ35" s="370"/>
      <c r="LK35" s="370"/>
      <c r="LL35" s="370"/>
      <c r="LM35" s="370"/>
      <c r="LN35" s="370"/>
      <c r="LO35" s="370"/>
      <c r="LP35" s="370"/>
      <c r="LQ35" s="370"/>
      <c r="LR35" s="370"/>
      <c r="LS35" s="370"/>
      <c r="LT35" s="370"/>
      <c r="LU35" s="370"/>
      <c r="LV35" s="370"/>
      <c r="LW35" s="370"/>
      <c r="LX35" s="370"/>
      <c r="LY35" s="370"/>
      <c r="LZ35" s="370"/>
      <c r="MA35" s="370"/>
      <c r="MB35" s="370"/>
      <c r="MC35" s="370"/>
      <c r="MD35" s="370"/>
      <c r="ME35" s="370"/>
      <c r="MF35" s="370"/>
      <c r="MG35" s="370"/>
      <c r="MH35" s="370"/>
      <c r="MI35" s="370"/>
      <c r="MJ35" s="370"/>
      <c r="MK35" s="370"/>
      <c r="ML35" s="370"/>
      <c r="MM35" s="370"/>
      <c r="MN35" s="370"/>
      <c r="MO35" s="370"/>
      <c r="MP35" s="370"/>
      <c r="MQ35" s="370"/>
      <c r="MR35" s="370"/>
      <c r="MS35" s="370"/>
      <c r="MT35" s="370"/>
      <c r="MU35" s="370"/>
      <c r="MV35" s="370"/>
      <c r="MW35" s="370"/>
      <c r="MX35" s="370"/>
      <c r="MY35" s="370"/>
      <c r="MZ35" s="370"/>
      <c r="NA35" s="370"/>
      <c r="NB35" s="370"/>
      <c r="NC35" s="370"/>
      <c r="ND35" s="370"/>
      <c r="NE35" s="370"/>
      <c r="NF35" s="370"/>
      <c r="NG35" s="370"/>
      <c r="NH35" s="370"/>
      <c r="NI35" s="370"/>
      <c r="NJ35" s="370"/>
      <c r="NK35" s="370"/>
      <c r="NL35" s="370"/>
      <c r="NM35" s="370"/>
      <c r="NN35" s="370"/>
      <c r="NO35" s="370"/>
      <c r="NP35" s="370"/>
      <c r="NQ35" s="370"/>
      <c r="NR35" s="370"/>
      <c r="NS35" s="370"/>
      <c r="NT35" s="370"/>
      <c r="NU35" s="370"/>
      <c r="NV35" s="370"/>
      <c r="NW35" s="370"/>
      <c r="NX35" s="370"/>
      <c r="NY35" s="370"/>
      <c r="NZ35" s="370"/>
      <c r="OA35" s="370"/>
      <c r="OB35" s="370"/>
      <c r="OC35" s="370"/>
      <c r="OD35" s="370"/>
      <c r="OE35" s="370"/>
      <c r="OF35" s="370"/>
      <c r="OG35" s="370"/>
      <c r="OH35" s="370"/>
      <c r="OI35" s="370"/>
      <c r="OJ35" s="370"/>
      <c r="OK35" s="370"/>
      <c r="OL35" s="370"/>
      <c r="OM35" s="370"/>
      <c r="ON35" s="370"/>
      <c r="OO35" s="370"/>
      <c r="OP35" s="370"/>
      <c r="OQ35" s="370"/>
      <c r="OR35" s="370"/>
      <c r="OS35" s="370"/>
      <c r="OT35" s="370"/>
      <c r="OU35" s="370"/>
      <c r="OV35" s="370"/>
      <c r="OW35" s="370"/>
      <c r="OX35" s="370"/>
      <c r="OY35" s="370"/>
      <c r="OZ35" s="370"/>
      <c r="PA35" s="370"/>
      <c r="PB35" s="370"/>
      <c r="PC35" s="370"/>
      <c r="PD35" s="370"/>
      <c r="PE35" s="370"/>
      <c r="PF35" s="370"/>
      <c r="PG35" s="370"/>
      <c r="PH35" s="370"/>
      <c r="PI35" s="370"/>
      <c r="PJ35" s="370"/>
      <c r="PK35" s="370"/>
      <c r="PL35" s="370"/>
      <c r="PM35" s="370"/>
      <c r="PN35" s="370"/>
      <c r="PO35" s="370"/>
      <c r="PP35" s="370"/>
      <c r="PQ35" s="370"/>
      <c r="PR35" s="370"/>
      <c r="PS35" s="370"/>
      <c r="PT35" s="370"/>
      <c r="PU35" s="370"/>
      <c r="PV35" s="370"/>
      <c r="PW35" s="370"/>
      <c r="PX35" s="370"/>
      <c r="PY35" s="370"/>
      <c r="PZ35" s="370"/>
      <c r="QA35" s="370"/>
      <c r="QB35" s="370"/>
      <c r="QC35" s="370"/>
      <c r="QD35" s="370"/>
      <c r="QE35" s="370"/>
      <c r="QF35" s="370"/>
      <c r="QG35" s="370"/>
      <c r="QH35" s="370"/>
      <c r="QI35" s="370"/>
      <c r="QJ35" s="370"/>
      <c r="QK35" s="370"/>
      <c r="QL35" s="370"/>
      <c r="QM35" s="370"/>
      <c r="QN35" s="370"/>
      <c r="QO35" s="370"/>
      <c r="QP35" s="370"/>
      <c r="QQ35" s="370"/>
      <c r="QR35" s="370"/>
      <c r="QS35" s="370"/>
      <c r="QT35" s="370"/>
      <c r="QU35" s="370"/>
      <c r="QV35" s="370"/>
      <c r="QW35" s="370"/>
      <c r="QX35" s="370"/>
      <c r="QY35" s="370"/>
      <c r="QZ35" s="370"/>
      <c r="RA35" s="370"/>
      <c r="RB35" s="370"/>
      <c r="RC35" s="370"/>
      <c r="RD35" s="370"/>
      <c r="RE35" s="370"/>
      <c r="RF35" s="370"/>
      <c r="RG35" s="370"/>
      <c r="RH35" s="370"/>
      <c r="RI35" s="370"/>
      <c r="RJ35" s="370"/>
      <c r="RK35" s="370"/>
      <c r="RL35" s="370"/>
      <c r="RM35" s="370"/>
      <c r="RN35" s="370"/>
      <c r="RO35" s="370"/>
      <c r="RP35" s="370"/>
      <c r="RQ35" s="370"/>
      <c r="RR35" s="370"/>
      <c r="RS35" s="370"/>
      <c r="RT35" s="370"/>
      <c r="RU35" s="370"/>
      <c r="RV35" s="370"/>
      <c r="RW35" s="370"/>
      <c r="RX35" s="370"/>
      <c r="RY35" s="370"/>
      <c r="RZ35" s="370"/>
      <c r="SA35" s="370"/>
      <c r="SB35" s="370"/>
      <c r="SC35" s="370"/>
      <c r="SD35" s="370"/>
      <c r="SE35" s="370"/>
      <c r="SF35" s="370"/>
      <c r="SG35" s="370"/>
      <c r="SH35" s="370"/>
      <c r="SI35" s="370"/>
      <c r="SJ35" s="370"/>
      <c r="SK35" s="370"/>
      <c r="SL35" s="370"/>
      <c r="SM35" s="370"/>
      <c r="SN35" s="370"/>
      <c r="SO35" s="370"/>
      <c r="SP35" s="370"/>
      <c r="SQ35" s="370"/>
      <c r="SR35" s="370"/>
      <c r="SS35" s="370"/>
      <c r="ST35" s="370"/>
      <c r="SU35" s="370"/>
      <c r="SV35" s="370"/>
      <c r="SW35" s="370"/>
      <c r="SX35" s="370"/>
      <c r="SY35" s="370"/>
      <c r="SZ35" s="370"/>
      <c r="TA35" s="370"/>
      <c r="TB35" s="370"/>
      <c r="TC35" s="370"/>
      <c r="TD35" s="370"/>
      <c r="TE35" s="370"/>
      <c r="TF35" s="370"/>
      <c r="TG35" s="370"/>
      <c r="TH35" s="370"/>
      <c r="TI35" s="370"/>
      <c r="TJ35" s="370"/>
      <c r="TK35" s="370"/>
      <c r="TL35" s="370"/>
      <c r="TM35" s="370"/>
      <c r="TN35" s="370"/>
      <c r="TO35" s="370"/>
      <c r="TP35" s="370"/>
      <c r="TQ35" s="370"/>
      <c r="TR35" s="370"/>
      <c r="TS35" s="370"/>
      <c r="TT35" s="370"/>
      <c r="TU35" s="370"/>
      <c r="TV35" s="370"/>
      <c r="TW35" s="370"/>
      <c r="TX35" s="370"/>
      <c r="TY35" s="370"/>
      <c r="TZ35" s="370"/>
      <c r="UA35" s="370"/>
      <c r="UB35" s="370"/>
      <c r="UC35" s="370"/>
      <c r="UD35" s="370"/>
      <c r="UE35" s="370"/>
      <c r="UF35" s="370"/>
      <c r="UG35" s="370"/>
      <c r="UH35" s="370"/>
      <c r="UI35" s="370"/>
      <c r="UJ35" s="370"/>
      <c r="UK35" s="370"/>
      <c r="UL35" s="370"/>
      <c r="UM35" s="370"/>
      <c r="UN35" s="370"/>
      <c r="UO35" s="370"/>
      <c r="UP35" s="370"/>
      <c r="UQ35" s="370"/>
      <c r="UR35" s="370"/>
      <c r="US35" s="370"/>
      <c r="UT35" s="370"/>
      <c r="UU35" s="370"/>
      <c r="UV35" s="370"/>
      <c r="UW35" s="370"/>
      <c r="UX35" s="370"/>
      <c r="UY35" s="370"/>
      <c r="UZ35" s="370"/>
      <c r="VA35" s="370"/>
      <c r="VB35" s="370"/>
      <c r="VC35" s="370"/>
      <c r="VD35" s="370"/>
      <c r="VE35" s="370"/>
      <c r="VF35" s="370"/>
      <c r="VG35" s="370"/>
      <c r="VH35" s="370"/>
      <c r="VI35" s="370"/>
      <c r="VJ35" s="370"/>
      <c r="VK35" s="370"/>
      <c r="VL35" s="370"/>
      <c r="VM35" s="370"/>
      <c r="VN35" s="370"/>
      <c r="VO35" s="370"/>
      <c r="VP35" s="370"/>
      <c r="VQ35" s="370"/>
      <c r="VR35" s="370"/>
      <c r="VS35" s="370"/>
      <c r="VT35" s="370"/>
      <c r="VU35" s="370"/>
      <c r="VV35" s="370"/>
      <c r="VW35" s="370"/>
      <c r="VX35" s="370"/>
      <c r="VY35" s="370"/>
      <c r="VZ35" s="370"/>
      <c r="WA35" s="370"/>
      <c r="WB35" s="370"/>
      <c r="WC35" s="370"/>
      <c r="WD35" s="370"/>
      <c r="WE35" s="370"/>
      <c r="WF35" s="370"/>
      <c r="WG35" s="370"/>
      <c r="WH35" s="370"/>
      <c r="WI35" s="370"/>
      <c r="WJ35" s="370"/>
      <c r="WK35" s="370"/>
      <c r="WL35" s="370"/>
      <c r="WM35" s="370"/>
      <c r="WN35" s="370"/>
      <c r="WO35" s="370"/>
      <c r="WP35" s="370"/>
      <c r="WQ35" s="370"/>
      <c r="WR35" s="370"/>
      <c r="WS35" s="370"/>
      <c r="WT35" s="370"/>
      <c r="WU35" s="370"/>
      <c r="WV35" s="370"/>
      <c r="WW35" s="370"/>
      <c r="WX35" s="370"/>
      <c r="WY35" s="370"/>
      <c r="WZ35" s="370"/>
      <c r="XA35" s="370"/>
      <c r="XB35" s="370"/>
      <c r="XC35" s="370"/>
      <c r="XD35" s="370"/>
      <c r="XE35" s="370"/>
      <c r="XF35" s="370"/>
      <c r="XG35" s="370"/>
      <c r="XH35" s="370"/>
      <c r="XI35" s="370"/>
      <c r="XJ35" s="370"/>
      <c r="XK35" s="370"/>
      <c r="XL35" s="370"/>
      <c r="XM35" s="370"/>
      <c r="XN35" s="370"/>
      <c r="XO35" s="370"/>
      <c r="XP35" s="370"/>
      <c r="XQ35" s="370"/>
      <c r="XR35" s="370"/>
      <c r="XS35" s="370"/>
      <c r="XT35" s="370"/>
      <c r="XU35" s="370"/>
      <c r="XV35" s="370"/>
      <c r="XW35" s="370"/>
      <c r="XX35" s="370"/>
      <c r="XY35" s="370"/>
      <c r="XZ35" s="370"/>
      <c r="YA35" s="370"/>
      <c r="YB35" s="370"/>
      <c r="YC35" s="370"/>
      <c r="YD35" s="370"/>
      <c r="YE35" s="370"/>
      <c r="YF35" s="370"/>
      <c r="YG35" s="370"/>
      <c r="YH35" s="370"/>
      <c r="YI35" s="370"/>
      <c r="YJ35" s="370"/>
      <c r="YK35" s="370"/>
      <c r="YL35" s="370"/>
      <c r="YM35" s="370"/>
      <c r="YN35" s="370"/>
      <c r="YO35" s="370"/>
      <c r="YP35" s="370"/>
      <c r="YQ35" s="370"/>
      <c r="YR35" s="370"/>
      <c r="YS35" s="370"/>
      <c r="YT35" s="370"/>
      <c r="YU35" s="370"/>
      <c r="YV35" s="370"/>
      <c r="YW35" s="370"/>
      <c r="YX35" s="370"/>
      <c r="YY35" s="370"/>
      <c r="YZ35" s="370"/>
      <c r="ZA35" s="370"/>
      <c r="ZB35" s="370"/>
      <c r="ZC35" s="370"/>
      <c r="ZD35" s="370"/>
      <c r="ZE35" s="370"/>
      <c r="ZF35" s="370"/>
      <c r="ZG35" s="370"/>
      <c r="ZH35" s="370"/>
      <c r="ZI35" s="370"/>
      <c r="ZJ35" s="370"/>
      <c r="ZK35" s="370"/>
      <c r="ZL35" s="370"/>
      <c r="ZM35" s="370"/>
      <c r="ZN35" s="370"/>
      <c r="ZO35" s="370"/>
      <c r="ZP35" s="370"/>
      <c r="ZQ35" s="370"/>
      <c r="ZR35" s="370"/>
      <c r="ZS35" s="370"/>
      <c r="ZT35" s="370"/>
      <c r="ZU35" s="370"/>
      <c r="ZV35" s="370"/>
      <c r="ZW35" s="370"/>
      <c r="ZX35" s="370"/>
      <c r="ZY35" s="370"/>
      <c r="ZZ35" s="370"/>
      <c r="AAA35" s="370"/>
      <c r="AAB35" s="370"/>
      <c r="AAC35" s="370"/>
      <c r="AAD35" s="370"/>
      <c r="AAE35" s="370"/>
      <c r="AAF35" s="370"/>
      <c r="AAG35" s="370"/>
      <c r="AAH35" s="370"/>
      <c r="AAI35" s="370"/>
      <c r="AAJ35" s="370"/>
      <c r="AAK35" s="370"/>
      <c r="AAL35" s="370"/>
      <c r="AAM35" s="370"/>
      <c r="AAN35" s="370"/>
      <c r="AAO35" s="370"/>
      <c r="AAP35" s="370"/>
      <c r="AAQ35" s="370"/>
      <c r="AAR35" s="370"/>
      <c r="AAS35" s="370"/>
      <c r="AAT35" s="370"/>
      <c r="AAU35" s="370"/>
      <c r="AAV35" s="370"/>
      <c r="AAW35" s="370"/>
      <c r="AAX35" s="370"/>
      <c r="AAY35" s="370"/>
      <c r="AAZ35" s="370"/>
      <c r="ABA35" s="370"/>
      <c r="ABB35" s="370"/>
      <c r="ABC35" s="370"/>
      <c r="ABD35" s="370"/>
      <c r="ABE35" s="370"/>
      <c r="ABF35" s="370"/>
      <c r="ABG35" s="370"/>
      <c r="ABH35" s="370"/>
      <c r="ABI35" s="370"/>
      <c r="ABJ35" s="370"/>
      <c r="ABK35" s="370"/>
      <c r="ABL35" s="370"/>
      <c r="ABM35" s="370"/>
      <c r="ABN35" s="370"/>
      <c r="ABO35" s="370"/>
      <c r="ABP35" s="370"/>
      <c r="ABQ35" s="370"/>
      <c r="ABR35" s="370"/>
      <c r="ABS35" s="370"/>
      <c r="ABT35" s="370"/>
      <c r="ABU35" s="370"/>
      <c r="ABV35" s="370"/>
      <c r="ABW35" s="370"/>
      <c r="ABX35" s="370"/>
      <c r="ABY35" s="370"/>
      <c r="ABZ35" s="370"/>
      <c r="ACA35" s="370"/>
      <c r="ACB35" s="370"/>
      <c r="ACC35" s="370"/>
      <c r="ACD35" s="370"/>
      <c r="ACE35" s="370"/>
      <c r="ACF35" s="370"/>
      <c r="ACG35" s="370"/>
      <c r="ACH35" s="370"/>
      <c r="ACI35" s="370"/>
      <c r="ACJ35" s="370"/>
      <c r="ACK35" s="370"/>
      <c r="ACL35" s="370"/>
      <c r="ACM35" s="370"/>
      <c r="ACN35" s="370"/>
      <c r="ACO35" s="370"/>
      <c r="ACP35" s="370"/>
      <c r="ACQ35" s="370"/>
      <c r="ACR35" s="370"/>
      <c r="ACS35" s="370"/>
      <c r="ACT35" s="370"/>
      <c r="ACU35" s="370"/>
      <c r="ACV35" s="370"/>
      <c r="ACW35" s="370"/>
      <c r="ACX35" s="370"/>
      <c r="ACY35" s="370"/>
      <c r="ACZ35" s="370"/>
      <c r="ADA35" s="370"/>
      <c r="ADB35" s="370"/>
      <c r="ADC35" s="370"/>
      <c r="ADD35" s="370"/>
      <c r="ADE35" s="370"/>
      <c r="ADF35" s="370"/>
      <c r="ADG35" s="370"/>
      <c r="ADH35" s="370"/>
      <c r="ADI35" s="370"/>
      <c r="ADJ35" s="370"/>
      <c r="ADK35" s="370"/>
      <c r="ADL35" s="370"/>
      <c r="ADM35" s="370"/>
      <c r="ADN35" s="370"/>
      <c r="ADO35" s="370"/>
      <c r="ADP35" s="370"/>
      <c r="ADQ35" s="370"/>
      <c r="ADR35" s="370"/>
      <c r="ADS35" s="370"/>
      <c r="ADT35" s="370"/>
      <c r="ADU35" s="370"/>
      <c r="ADV35" s="370"/>
      <c r="ADW35" s="370"/>
      <c r="ADX35" s="370"/>
      <c r="ADY35" s="370"/>
      <c r="ADZ35" s="370"/>
      <c r="AEA35" s="370"/>
      <c r="AEB35" s="370"/>
      <c r="AEC35" s="370"/>
      <c r="AED35" s="370"/>
      <c r="AEE35" s="370"/>
      <c r="AEF35" s="370"/>
      <c r="AEG35" s="370"/>
      <c r="AEH35" s="370"/>
      <c r="AEI35" s="370"/>
      <c r="AEJ35" s="370"/>
      <c r="AEK35" s="370"/>
      <c r="AEL35" s="370"/>
      <c r="AEM35" s="370"/>
      <c r="AEN35" s="370"/>
      <c r="AEO35" s="370"/>
      <c r="AEP35" s="370"/>
      <c r="AEQ35" s="370"/>
      <c r="AER35" s="370"/>
      <c r="AES35" s="370"/>
      <c r="AET35" s="370"/>
      <c r="AEU35" s="370"/>
      <c r="AEV35" s="370"/>
      <c r="AEW35" s="370"/>
      <c r="AEX35" s="370"/>
      <c r="AEY35" s="370"/>
      <c r="AEZ35" s="370"/>
      <c r="AFA35" s="370"/>
      <c r="AFB35" s="370"/>
      <c r="AFC35" s="370"/>
      <c r="AFD35" s="370"/>
      <c r="AFE35" s="370"/>
      <c r="AFF35" s="370"/>
      <c r="AFG35" s="370"/>
      <c r="AFH35" s="370"/>
      <c r="AFI35" s="370"/>
      <c r="AFJ35" s="370"/>
      <c r="AFK35" s="370"/>
      <c r="AFL35" s="370"/>
      <c r="AFM35" s="370"/>
      <c r="AFN35" s="370"/>
      <c r="AFO35" s="370"/>
      <c r="AFP35" s="370"/>
      <c r="AFQ35" s="370"/>
      <c r="AFR35" s="370"/>
      <c r="AFS35" s="370"/>
      <c r="AFT35" s="370"/>
      <c r="AFU35" s="370"/>
      <c r="AFV35" s="370"/>
      <c r="AFW35" s="370"/>
      <c r="AFX35" s="370"/>
      <c r="AFY35" s="370"/>
      <c r="AFZ35" s="370"/>
      <c r="AGA35" s="370"/>
      <c r="AGB35" s="370"/>
      <c r="AGC35" s="370"/>
      <c r="AGD35" s="370"/>
      <c r="AGE35" s="370"/>
      <c r="AGF35" s="370"/>
      <c r="AGG35" s="370"/>
      <c r="AGH35" s="370"/>
      <c r="AGI35" s="370"/>
      <c r="AGJ35" s="370"/>
      <c r="AGK35" s="370"/>
      <c r="AGL35" s="370"/>
      <c r="AGM35" s="370"/>
      <c r="AGN35" s="370"/>
      <c r="AGO35" s="370"/>
      <c r="AGP35" s="370"/>
      <c r="AGQ35" s="370"/>
      <c r="AGR35" s="370"/>
      <c r="AGS35" s="370"/>
      <c r="AGT35" s="370"/>
      <c r="AGU35" s="370"/>
      <c r="AGV35" s="370"/>
      <c r="AGW35" s="370"/>
      <c r="AGX35" s="370"/>
      <c r="AGY35" s="370"/>
      <c r="AGZ35" s="370"/>
      <c r="AHA35" s="370"/>
      <c r="AHB35" s="370"/>
      <c r="AHC35" s="370"/>
      <c r="AHD35" s="370"/>
      <c r="AHE35" s="370"/>
      <c r="AHF35" s="370"/>
      <c r="AHG35" s="370"/>
      <c r="AHH35" s="370"/>
      <c r="AHI35" s="370"/>
      <c r="AHJ35" s="370"/>
      <c r="AHK35" s="370"/>
      <c r="AHL35" s="370"/>
      <c r="AHM35" s="370"/>
      <c r="AHN35" s="370"/>
      <c r="AHO35" s="370"/>
      <c r="AHP35" s="370"/>
      <c r="AHQ35" s="370"/>
      <c r="AHR35" s="370"/>
      <c r="AHS35" s="370"/>
      <c r="AHT35" s="370"/>
      <c r="AHU35" s="370"/>
      <c r="AHV35" s="370"/>
      <c r="AHW35" s="370"/>
      <c r="AHX35" s="370"/>
      <c r="AHY35" s="370"/>
      <c r="AHZ35" s="370"/>
      <c r="AIA35" s="370"/>
      <c r="AIB35" s="370"/>
      <c r="AIC35" s="370"/>
      <c r="AID35" s="370"/>
      <c r="AIE35" s="370"/>
      <c r="AIF35" s="370"/>
      <c r="AIG35" s="370"/>
      <c r="AIH35" s="370"/>
      <c r="AII35" s="370"/>
      <c r="AIJ35" s="370"/>
      <c r="AIK35" s="370"/>
      <c r="AIL35" s="370"/>
      <c r="AIM35" s="370"/>
      <c r="AIN35" s="370"/>
      <c r="AIO35" s="370"/>
      <c r="AIP35" s="370"/>
      <c r="AIQ35" s="370"/>
      <c r="AIR35" s="370"/>
      <c r="AIS35" s="370"/>
      <c r="AIT35" s="370"/>
      <c r="AIU35" s="370"/>
      <c r="AIV35" s="370"/>
      <c r="AIW35" s="370"/>
      <c r="AIX35" s="370"/>
      <c r="AIY35" s="370"/>
      <c r="AIZ35" s="370"/>
      <c r="AJA35" s="370"/>
      <c r="AJB35" s="370"/>
      <c r="AJC35" s="370"/>
      <c r="AJD35" s="370"/>
      <c r="AJE35" s="370"/>
      <c r="AJF35" s="370"/>
      <c r="AJG35" s="370"/>
      <c r="AJH35" s="370"/>
      <c r="AJI35" s="370"/>
      <c r="AJJ35" s="370"/>
      <c r="AJK35" s="370"/>
      <c r="AJL35" s="370"/>
      <c r="AJM35" s="370"/>
      <c r="AJN35" s="370"/>
      <c r="AJO35" s="370"/>
      <c r="AJP35" s="370"/>
      <c r="AJQ35" s="370"/>
      <c r="AJR35" s="370"/>
      <c r="AJS35" s="370"/>
      <c r="AJT35" s="370"/>
      <c r="AJU35" s="370"/>
      <c r="AJV35" s="370"/>
      <c r="AJW35" s="370"/>
      <c r="AJX35" s="370"/>
      <c r="AJY35" s="370"/>
      <c r="AJZ35" s="370"/>
      <c r="AKA35" s="370"/>
      <c r="AKB35" s="370"/>
      <c r="AKC35" s="370"/>
      <c r="AKD35" s="370"/>
      <c r="AKE35" s="370"/>
      <c r="AKF35" s="370"/>
      <c r="AKG35" s="370"/>
      <c r="AKH35" s="370"/>
      <c r="AKI35" s="370"/>
      <c r="AKJ35" s="370"/>
      <c r="AKK35" s="370"/>
      <c r="AKL35" s="370"/>
      <c r="AKM35" s="370"/>
      <c r="AKN35" s="370"/>
      <c r="AKO35" s="370"/>
      <c r="AKP35" s="370"/>
      <c r="AKQ35" s="370"/>
      <c r="AKR35" s="370"/>
      <c r="AKS35" s="370"/>
      <c r="AKT35" s="370"/>
      <c r="AKU35" s="370"/>
      <c r="AKV35" s="370"/>
      <c r="AKW35" s="370"/>
      <c r="AKX35" s="370"/>
      <c r="AKY35" s="370"/>
      <c r="AKZ35" s="370"/>
      <c r="ALA35" s="370"/>
      <c r="ALB35" s="370"/>
      <c r="ALC35" s="370"/>
      <c r="ALD35" s="370"/>
      <c r="ALE35" s="370"/>
      <c r="ALF35" s="370"/>
      <c r="ALG35" s="370"/>
      <c r="ALH35" s="370"/>
      <c r="ALI35" s="370"/>
      <c r="ALJ35" s="370"/>
      <c r="ALK35" s="370"/>
      <c r="ALL35" s="370"/>
      <c r="ALM35" s="370"/>
      <c r="ALN35" s="370"/>
      <c r="ALO35" s="370"/>
      <c r="ALP35" s="370"/>
      <c r="ALQ35" s="370"/>
      <c r="ALR35" s="370"/>
      <c r="ALS35" s="370"/>
      <c r="ALT35" s="370"/>
      <c r="ALU35" s="370"/>
      <c r="ALV35" s="370"/>
      <c r="ALW35" s="370"/>
      <c r="ALX35" s="370"/>
      <c r="ALY35" s="370"/>
      <c r="ALZ35" s="370"/>
      <c r="AMA35" s="370"/>
      <c r="AMB35" s="370"/>
      <c r="AMC35" s="370"/>
      <c r="AMD35" s="370"/>
      <c r="AME35" s="370"/>
      <c r="AMF35" s="370"/>
      <c r="AMG35" s="370"/>
      <c r="AMH35" s="370"/>
      <c r="AMI35" s="370"/>
      <c r="AMJ35" s="370"/>
      <c r="AMK35" s="370"/>
      <c r="AML35" s="370"/>
      <c r="AMM35" s="370"/>
      <c r="AMN35" s="370"/>
      <c r="AMO35" s="370"/>
      <c r="AMP35" s="370"/>
      <c r="AMQ35" s="370"/>
      <c r="AMR35" s="370"/>
      <c r="AMS35" s="370"/>
      <c r="AMT35" s="370"/>
      <c r="AMU35" s="370"/>
      <c r="AMV35" s="370"/>
      <c r="AMW35" s="370"/>
      <c r="AMX35" s="370"/>
      <c r="AMY35" s="370"/>
      <c r="AMZ35" s="370"/>
      <c r="ANA35" s="370"/>
      <c r="ANB35" s="370"/>
      <c r="ANC35" s="370"/>
      <c r="AND35" s="370"/>
      <c r="ANE35" s="370"/>
      <c r="ANF35" s="370"/>
      <c r="ANG35" s="370"/>
      <c r="ANH35" s="370"/>
      <c r="ANI35" s="370"/>
      <c r="ANJ35" s="370"/>
      <c r="ANK35" s="370"/>
      <c r="ANL35" s="370"/>
      <c r="ANM35" s="370"/>
      <c r="ANN35" s="370"/>
      <c r="ANO35" s="370"/>
      <c r="ANP35" s="370"/>
      <c r="ANQ35" s="370"/>
      <c r="ANR35" s="370"/>
      <c r="ANS35" s="370"/>
      <c r="ANT35" s="370"/>
      <c r="ANU35" s="370"/>
      <c r="ANV35" s="370"/>
      <c r="ANW35" s="370"/>
      <c r="ANX35" s="370"/>
      <c r="ANY35" s="370"/>
      <c r="ANZ35" s="370"/>
      <c r="AOA35" s="370"/>
      <c r="AOB35" s="370"/>
      <c r="AOC35" s="370"/>
      <c r="AOD35" s="370"/>
      <c r="AOE35" s="370"/>
      <c r="AOF35" s="370"/>
      <c r="AOG35" s="370"/>
      <c r="AOH35" s="370"/>
      <c r="AOI35" s="370"/>
      <c r="AOJ35" s="370"/>
      <c r="AOK35" s="370"/>
      <c r="AOL35" s="370"/>
      <c r="AOM35" s="370"/>
      <c r="AON35" s="370"/>
      <c r="AOO35" s="370"/>
      <c r="AOP35" s="370"/>
      <c r="AOQ35" s="370"/>
      <c r="AOR35" s="370"/>
      <c r="AOS35" s="370"/>
      <c r="AOT35" s="370"/>
      <c r="AOU35" s="370"/>
      <c r="AOV35" s="370"/>
      <c r="AOW35" s="370"/>
      <c r="AOX35" s="370"/>
      <c r="AOY35" s="370"/>
      <c r="AOZ35" s="370"/>
      <c r="APA35" s="370"/>
      <c r="APB35" s="370"/>
      <c r="APC35" s="370"/>
      <c r="APD35" s="370"/>
      <c r="APE35" s="370"/>
      <c r="APF35" s="370"/>
      <c r="APG35" s="370"/>
      <c r="APH35" s="370"/>
      <c r="API35" s="370"/>
      <c r="APJ35" s="370"/>
      <c r="APK35" s="370"/>
      <c r="APL35" s="370"/>
      <c r="APM35" s="370"/>
      <c r="APN35" s="370"/>
      <c r="APO35" s="370"/>
      <c r="APP35" s="370"/>
      <c r="APQ35" s="370"/>
      <c r="APR35" s="370"/>
      <c r="APS35" s="370"/>
      <c r="APT35" s="370"/>
      <c r="APU35" s="370"/>
      <c r="APV35" s="370"/>
      <c r="APW35" s="370"/>
      <c r="APX35" s="370"/>
      <c r="APY35" s="370"/>
      <c r="APZ35" s="370"/>
      <c r="AQA35" s="370"/>
      <c r="AQB35" s="370"/>
      <c r="AQC35" s="370"/>
      <c r="AQD35" s="370"/>
      <c r="AQE35" s="370"/>
      <c r="AQF35" s="370"/>
      <c r="AQG35" s="370"/>
      <c r="AQH35" s="370"/>
      <c r="AQI35" s="370"/>
      <c r="AQJ35" s="370"/>
      <c r="AQK35" s="370"/>
      <c r="AQL35" s="370"/>
      <c r="AQM35" s="370"/>
      <c r="AQN35" s="370"/>
      <c r="AQO35" s="370"/>
      <c r="AQP35" s="370"/>
      <c r="AQQ35" s="370"/>
      <c r="AQR35" s="370"/>
      <c r="AQS35" s="370"/>
      <c r="AQT35" s="370"/>
      <c r="AQU35" s="370"/>
      <c r="AQV35" s="370"/>
      <c r="AQW35" s="370"/>
      <c r="AQX35" s="370"/>
      <c r="AQY35" s="370"/>
      <c r="AQZ35" s="370"/>
      <c r="ARA35" s="370"/>
      <c r="ARB35" s="370"/>
      <c r="ARC35" s="370"/>
      <c r="ARD35" s="370"/>
      <c r="ARE35" s="370"/>
      <c r="ARF35" s="370"/>
      <c r="ARG35" s="370"/>
      <c r="ARH35" s="370"/>
      <c r="ARI35" s="370"/>
      <c r="ARJ35" s="370"/>
      <c r="ARK35" s="370"/>
      <c r="ARL35" s="370"/>
      <c r="ARM35" s="370"/>
      <c r="ARN35" s="370"/>
      <c r="ARO35" s="370"/>
      <c r="ARP35" s="370"/>
      <c r="ARQ35" s="370"/>
      <c r="ARR35" s="370"/>
      <c r="ARS35" s="370"/>
      <c r="ART35" s="370"/>
      <c r="ARU35" s="370"/>
      <c r="ARV35" s="370"/>
      <c r="ARW35" s="370"/>
      <c r="ARX35" s="370"/>
      <c r="ARY35" s="370"/>
      <c r="ARZ35" s="370"/>
      <c r="ASA35" s="370"/>
      <c r="ASB35" s="370"/>
      <c r="ASC35" s="370"/>
      <c r="ASD35" s="370"/>
      <c r="ASE35" s="370"/>
      <c r="ASF35" s="370"/>
      <c r="ASG35" s="370"/>
      <c r="ASH35" s="370"/>
      <c r="ASI35" s="370"/>
      <c r="ASJ35" s="370"/>
      <c r="ASK35" s="370"/>
      <c r="ASL35" s="370"/>
      <c r="ASM35" s="370"/>
      <c r="ASN35" s="370"/>
      <c r="ASO35" s="370"/>
      <c r="ASP35" s="370"/>
      <c r="ASQ35" s="370"/>
      <c r="ASR35" s="370"/>
      <c r="ASS35" s="370"/>
      <c r="AST35" s="370"/>
      <c r="ASU35" s="370"/>
      <c r="ASV35" s="370"/>
      <c r="ASW35" s="370"/>
      <c r="ASX35" s="370"/>
      <c r="ASY35" s="370"/>
      <c r="ASZ35" s="370"/>
      <c r="ATA35" s="370"/>
      <c r="ATB35" s="370"/>
      <c r="ATC35" s="370"/>
      <c r="ATD35" s="370"/>
      <c r="ATE35" s="370"/>
      <c r="ATF35" s="370"/>
      <c r="ATG35" s="370"/>
      <c r="ATH35" s="370"/>
      <c r="ATI35" s="370"/>
      <c r="ATJ35" s="370"/>
      <c r="ATK35" s="370"/>
      <c r="ATL35" s="370"/>
      <c r="ATM35" s="370"/>
      <c r="ATN35" s="370"/>
      <c r="ATO35" s="370"/>
      <c r="ATP35" s="370"/>
      <c r="ATQ35" s="370"/>
      <c r="ATR35" s="370"/>
      <c r="ATS35" s="370"/>
      <c r="ATT35" s="370"/>
      <c r="ATU35" s="370"/>
      <c r="ATV35" s="370"/>
      <c r="ATW35" s="370"/>
      <c r="ATX35" s="370"/>
      <c r="ATY35" s="370"/>
      <c r="ATZ35" s="370"/>
      <c r="AUA35" s="370"/>
      <c r="AUB35" s="370"/>
      <c r="AUC35" s="370"/>
      <c r="AUD35" s="370"/>
      <c r="AUE35" s="370"/>
      <c r="AUF35" s="370"/>
      <c r="AUG35" s="370"/>
      <c r="AUH35" s="370"/>
      <c r="AUI35" s="370"/>
      <c r="AUJ35" s="370"/>
      <c r="AUK35" s="370"/>
      <c r="AUL35" s="370"/>
      <c r="AUM35" s="370"/>
      <c r="AUN35" s="370"/>
      <c r="AUO35" s="370"/>
      <c r="AUP35" s="370"/>
      <c r="AUQ35" s="370"/>
      <c r="AUR35" s="370"/>
      <c r="AUS35" s="370"/>
      <c r="AUT35" s="370"/>
      <c r="AUU35" s="370"/>
      <c r="AUV35" s="370"/>
      <c r="AUW35" s="370"/>
      <c r="AUX35" s="370"/>
      <c r="AUY35" s="370"/>
      <c r="AUZ35" s="370"/>
      <c r="AVA35" s="370"/>
      <c r="AVB35" s="370"/>
      <c r="AVC35" s="370"/>
      <c r="AVD35" s="370"/>
      <c r="AVE35" s="370"/>
      <c r="AVF35" s="370"/>
      <c r="AVG35" s="370"/>
      <c r="AVH35" s="370"/>
      <c r="AVI35" s="370"/>
      <c r="AVJ35" s="370"/>
      <c r="AVK35" s="370"/>
      <c r="AVL35" s="370"/>
      <c r="AVM35" s="370"/>
      <c r="AVN35" s="370"/>
      <c r="AVO35" s="370"/>
      <c r="AVP35" s="370"/>
      <c r="AVQ35" s="370"/>
      <c r="AVR35" s="370"/>
      <c r="AVS35" s="370"/>
      <c r="AVT35" s="370"/>
      <c r="AVU35" s="370"/>
      <c r="AVV35" s="370"/>
      <c r="AVW35" s="370"/>
      <c r="AVX35" s="370"/>
      <c r="AVY35" s="370"/>
      <c r="AVZ35" s="370"/>
      <c r="AWA35" s="370"/>
      <c r="AWB35" s="370"/>
      <c r="AWC35" s="370"/>
      <c r="AWD35" s="370"/>
      <c r="AWE35" s="370"/>
      <c r="AWF35" s="370"/>
      <c r="AWG35" s="370"/>
      <c r="AWH35" s="370"/>
      <c r="AWI35" s="370"/>
      <c r="AWJ35" s="370"/>
      <c r="AWK35" s="370"/>
      <c r="AWL35" s="370"/>
      <c r="AWM35" s="370"/>
      <c r="AWN35" s="370"/>
      <c r="AWO35" s="370"/>
      <c r="AWP35" s="370"/>
      <c r="AWQ35" s="370"/>
      <c r="AWR35" s="370"/>
      <c r="AWS35" s="370"/>
      <c r="AWT35" s="370"/>
      <c r="AWU35" s="370"/>
      <c r="AWV35" s="370"/>
      <c r="AWW35" s="370"/>
      <c r="AWX35" s="370"/>
      <c r="AWY35" s="370"/>
      <c r="AWZ35" s="370"/>
      <c r="AXA35" s="370"/>
      <c r="AXB35" s="370"/>
      <c r="AXC35" s="370"/>
      <c r="AXD35" s="370"/>
      <c r="AXE35" s="370"/>
      <c r="AXF35" s="370"/>
      <c r="AXG35" s="370"/>
      <c r="AXH35" s="370"/>
      <c r="AXI35" s="370"/>
      <c r="AXJ35" s="370"/>
      <c r="AXK35" s="370"/>
      <c r="AXL35" s="370"/>
      <c r="AXM35" s="370"/>
      <c r="AXN35" s="370"/>
      <c r="AXO35" s="370"/>
      <c r="AXP35" s="370"/>
      <c r="AXQ35" s="370"/>
      <c r="AXR35" s="370"/>
      <c r="AXS35" s="370"/>
      <c r="AXT35" s="370"/>
      <c r="AXU35" s="370"/>
      <c r="AXV35" s="370"/>
      <c r="AXW35" s="370"/>
      <c r="AXX35" s="370"/>
      <c r="AXY35" s="370"/>
      <c r="AXZ35" s="370"/>
      <c r="AYA35" s="370"/>
      <c r="AYB35" s="370"/>
      <c r="AYC35" s="370"/>
      <c r="AYD35" s="370"/>
      <c r="AYE35" s="370"/>
      <c r="AYF35" s="370"/>
      <c r="AYG35" s="370"/>
      <c r="AYH35" s="370"/>
      <c r="AYI35" s="370"/>
      <c r="AYJ35" s="370"/>
      <c r="AYK35" s="370"/>
      <c r="AYL35" s="370"/>
      <c r="AYM35" s="370"/>
      <c r="AYN35" s="370"/>
      <c r="AYO35" s="370"/>
      <c r="AYP35" s="370"/>
      <c r="AYQ35" s="370"/>
      <c r="AYR35" s="370"/>
      <c r="AYS35" s="370"/>
      <c r="AYT35" s="370"/>
      <c r="AYU35" s="370"/>
      <c r="AYV35" s="370"/>
      <c r="AYW35" s="370"/>
      <c r="AYX35" s="370"/>
      <c r="AYY35" s="370"/>
      <c r="AYZ35" s="370"/>
      <c r="AZA35" s="370"/>
      <c r="AZB35" s="370"/>
      <c r="AZC35" s="370"/>
      <c r="AZD35" s="370"/>
      <c r="AZE35" s="370"/>
      <c r="AZF35" s="370"/>
      <c r="AZG35" s="370"/>
      <c r="AZH35" s="370"/>
      <c r="AZI35" s="370"/>
      <c r="AZJ35" s="370"/>
      <c r="AZK35" s="370"/>
      <c r="AZL35" s="370"/>
      <c r="AZM35" s="370"/>
      <c r="AZN35" s="370"/>
      <c r="AZO35" s="370"/>
      <c r="AZP35" s="370"/>
      <c r="AZQ35" s="370"/>
      <c r="AZR35" s="370"/>
      <c r="AZS35" s="370"/>
      <c r="AZT35" s="370"/>
      <c r="AZU35" s="370"/>
      <c r="AZV35" s="370"/>
      <c r="AZW35" s="370"/>
      <c r="AZX35" s="370"/>
      <c r="AZY35" s="370"/>
      <c r="AZZ35" s="370"/>
      <c r="BAA35" s="370"/>
      <c r="BAB35" s="370"/>
      <c r="BAC35" s="370"/>
      <c r="BAD35" s="370"/>
      <c r="BAE35" s="370"/>
      <c r="BAF35" s="370"/>
      <c r="BAG35" s="370"/>
      <c r="BAH35" s="370"/>
      <c r="BAI35" s="370"/>
      <c r="BAJ35" s="370"/>
      <c r="BAK35" s="370"/>
      <c r="BAL35" s="370"/>
      <c r="BAM35" s="370"/>
      <c r="BAN35" s="370"/>
      <c r="BAO35" s="370"/>
      <c r="BAP35" s="370"/>
      <c r="BAQ35" s="370"/>
      <c r="BAR35" s="370"/>
      <c r="BAS35" s="370"/>
      <c r="BAT35" s="370"/>
      <c r="BAU35" s="370"/>
      <c r="BAV35" s="370"/>
      <c r="BAW35" s="370"/>
      <c r="BAX35" s="370"/>
      <c r="BAY35" s="370"/>
      <c r="BAZ35" s="370"/>
      <c r="BBA35" s="370"/>
      <c r="BBB35" s="370"/>
      <c r="BBC35" s="370"/>
      <c r="BBD35" s="370"/>
      <c r="BBE35" s="370"/>
      <c r="BBF35" s="370"/>
      <c r="BBG35" s="370"/>
      <c r="BBH35" s="370"/>
      <c r="BBI35" s="370"/>
      <c r="BBJ35" s="370"/>
      <c r="BBK35" s="370"/>
      <c r="BBL35" s="370"/>
      <c r="BBM35" s="370"/>
      <c r="BBN35" s="370"/>
      <c r="BBO35" s="370"/>
      <c r="BBP35" s="370"/>
      <c r="BBQ35" s="370"/>
      <c r="BBR35" s="370"/>
      <c r="BBS35" s="370"/>
      <c r="BBT35" s="370"/>
      <c r="BBU35" s="370"/>
      <c r="BBV35" s="370"/>
      <c r="BBW35" s="370"/>
      <c r="BBX35" s="370"/>
      <c r="BBY35" s="370"/>
      <c r="BBZ35" s="370"/>
      <c r="BCA35" s="370"/>
      <c r="BCB35" s="370"/>
      <c r="BCC35" s="370"/>
      <c r="BCD35" s="370"/>
      <c r="BCE35" s="370"/>
      <c r="BCF35" s="370"/>
      <c r="BCG35" s="370"/>
      <c r="BCH35" s="370"/>
      <c r="BCI35" s="370"/>
      <c r="BCJ35" s="370"/>
      <c r="BCK35" s="370"/>
      <c r="BCL35" s="370"/>
      <c r="BCM35" s="370"/>
      <c r="BCN35" s="370"/>
      <c r="BCO35" s="370"/>
      <c r="BCP35" s="370"/>
      <c r="BCQ35" s="370"/>
      <c r="BCR35" s="370"/>
      <c r="BCS35" s="370"/>
      <c r="BCT35" s="370"/>
      <c r="BCU35" s="370"/>
      <c r="BCV35" s="370"/>
      <c r="BCW35" s="370"/>
      <c r="BCX35" s="370"/>
      <c r="BCY35" s="370"/>
      <c r="BCZ35" s="370"/>
      <c r="BDA35" s="370"/>
      <c r="BDB35" s="370"/>
      <c r="BDC35" s="370"/>
      <c r="BDD35" s="370"/>
      <c r="BDE35" s="370"/>
      <c r="BDF35" s="370"/>
      <c r="BDG35" s="370"/>
      <c r="BDH35" s="370"/>
      <c r="BDI35" s="370"/>
      <c r="BDJ35" s="370"/>
      <c r="BDK35" s="370"/>
      <c r="BDL35" s="370"/>
      <c r="BDM35" s="370"/>
      <c r="BDN35" s="370"/>
      <c r="BDO35" s="370"/>
      <c r="BDP35" s="370"/>
      <c r="BDQ35" s="370"/>
      <c r="BDR35" s="370"/>
      <c r="BDS35" s="370"/>
      <c r="BDT35" s="370"/>
      <c r="BDU35" s="370"/>
      <c r="BDV35" s="370"/>
      <c r="BDW35" s="370"/>
      <c r="BDX35" s="370"/>
      <c r="BDY35" s="370"/>
      <c r="BDZ35" s="370"/>
      <c r="BEA35" s="370"/>
      <c r="BEB35" s="370"/>
      <c r="BEC35" s="370"/>
      <c r="BED35" s="370"/>
      <c r="BEE35" s="370"/>
      <c r="BEF35" s="370"/>
      <c r="BEG35" s="370"/>
      <c r="BEH35" s="370"/>
      <c r="BEI35" s="370"/>
      <c r="BEJ35" s="370"/>
      <c r="BEK35" s="370"/>
      <c r="BEL35" s="370"/>
      <c r="BEM35" s="370"/>
      <c r="BEN35" s="370"/>
      <c r="BEO35" s="370"/>
      <c r="BEP35" s="370"/>
      <c r="BEQ35" s="370"/>
      <c r="BER35" s="370"/>
      <c r="BES35" s="370"/>
      <c r="BET35" s="370"/>
      <c r="BEU35" s="370"/>
      <c r="BEV35" s="370"/>
      <c r="BEW35" s="370"/>
      <c r="BEX35" s="370"/>
      <c r="BEY35" s="370"/>
      <c r="BEZ35" s="370"/>
      <c r="BFA35" s="370"/>
      <c r="BFB35" s="370"/>
      <c r="BFC35" s="370"/>
      <c r="BFD35" s="370"/>
      <c r="BFE35" s="370"/>
      <c r="BFF35" s="370"/>
      <c r="BFG35" s="370"/>
      <c r="BFH35" s="370"/>
      <c r="BFI35" s="370"/>
      <c r="BFJ35" s="370"/>
      <c r="BFK35" s="370"/>
      <c r="BFL35" s="370"/>
      <c r="BFM35" s="370"/>
      <c r="BFN35" s="370"/>
      <c r="BFO35" s="370"/>
      <c r="BFP35" s="370"/>
      <c r="BFQ35" s="370"/>
      <c r="BFR35" s="370"/>
      <c r="BFS35" s="370"/>
      <c r="BFT35" s="370"/>
      <c r="BFU35" s="370"/>
      <c r="BFV35" s="370"/>
      <c r="BFW35" s="370"/>
      <c r="BFX35" s="370"/>
      <c r="BFY35" s="370"/>
      <c r="BFZ35" s="370"/>
      <c r="BGA35" s="370"/>
      <c r="BGB35" s="370"/>
      <c r="BGC35" s="370"/>
      <c r="BGD35" s="370"/>
      <c r="BGE35" s="370"/>
      <c r="BGF35" s="370"/>
      <c r="BGG35" s="370"/>
      <c r="BGH35" s="370"/>
      <c r="BGI35" s="370"/>
      <c r="BGJ35" s="370"/>
      <c r="BGK35" s="370"/>
      <c r="BGL35" s="370"/>
      <c r="BGM35" s="370"/>
      <c r="BGN35" s="370"/>
      <c r="BGO35" s="370"/>
      <c r="BGP35" s="370"/>
      <c r="BGQ35" s="370"/>
      <c r="BGR35" s="370"/>
      <c r="BGS35" s="370"/>
      <c r="BGT35" s="370"/>
      <c r="BGU35" s="370"/>
      <c r="BGV35" s="370"/>
      <c r="BGW35" s="370"/>
      <c r="BGX35" s="370"/>
      <c r="BGY35" s="370"/>
      <c r="BGZ35" s="370"/>
      <c r="BHA35" s="370"/>
      <c r="BHB35" s="370"/>
      <c r="BHC35" s="370"/>
      <c r="BHD35" s="370"/>
      <c r="BHE35" s="370"/>
      <c r="BHF35" s="370"/>
      <c r="BHG35" s="370"/>
      <c r="BHH35" s="370"/>
      <c r="BHI35" s="370"/>
      <c r="BHJ35" s="370"/>
      <c r="BHK35" s="370"/>
      <c r="BHL35" s="370"/>
      <c r="BHM35" s="370"/>
      <c r="BHN35" s="370"/>
      <c r="BHO35" s="370"/>
      <c r="BHP35" s="370"/>
      <c r="BHQ35" s="370"/>
      <c r="BHR35" s="370"/>
      <c r="BHS35" s="370"/>
      <c r="BHT35" s="370"/>
      <c r="BHU35" s="370"/>
      <c r="BHV35" s="370"/>
      <c r="BHW35" s="370"/>
      <c r="BHX35" s="370"/>
      <c r="BHY35" s="370"/>
      <c r="BHZ35" s="370"/>
      <c r="BIA35" s="370"/>
      <c r="BIB35" s="370"/>
      <c r="BIC35" s="370"/>
      <c r="BID35" s="370"/>
      <c r="BIE35" s="370"/>
      <c r="BIF35" s="370"/>
      <c r="BIG35" s="370"/>
      <c r="BIH35" s="370"/>
      <c r="BII35" s="370"/>
      <c r="BIJ35" s="370"/>
      <c r="BIK35" s="370"/>
      <c r="BIL35" s="370"/>
      <c r="BIM35" s="370"/>
      <c r="BIN35" s="370"/>
      <c r="BIO35" s="370"/>
      <c r="BIP35" s="370"/>
      <c r="BIQ35" s="370"/>
      <c r="BIR35" s="370"/>
      <c r="BIS35" s="370"/>
      <c r="BIT35" s="370"/>
      <c r="BIU35" s="370"/>
      <c r="BIV35" s="370"/>
      <c r="BIW35" s="370"/>
      <c r="BIX35" s="370"/>
      <c r="BIY35" s="370"/>
      <c r="BIZ35" s="370"/>
      <c r="BJA35" s="370"/>
      <c r="BJB35" s="370"/>
      <c r="BJC35" s="370"/>
      <c r="BJD35" s="370"/>
      <c r="BJE35" s="370"/>
      <c r="BJF35" s="370"/>
      <c r="BJG35" s="370"/>
      <c r="BJH35" s="370"/>
      <c r="BJI35" s="370"/>
      <c r="BJJ35" s="370"/>
      <c r="BJK35" s="370"/>
      <c r="BJL35" s="370"/>
      <c r="BJM35" s="370"/>
      <c r="BJN35" s="370"/>
      <c r="BJO35" s="370"/>
      <c r="BJP35" s="370"/>
      <c r="BJQ35" s="370"/>
      <c r="BJR35" s="370"/>
      <c r="BJS35" s="370"/>
      <c r="BJT35" s="370"/>
      <c r="BJU35" s="370"/>
      <c r="BJV35" s="370"/>
      <c r="BJW35" s="370"/>
      <c r="BJX35" s="370"/>
      <c r="BJY35" s="370"/>
      <c r="BJZ35" s="370"/>
      <c r="BKA35" s="370"/>
      <c r="BKB35" s="370"/>
      <c r="BKC35" s="370"/>
      <c r="BKD35" s="370"/>
      <c r="BKE35" s="370"/>
      <c r="BKF35" s="370"/>
      <c r="BKG35" s="370"/>
      <c r="BKH35" s="370"/>
      <c r="BKI35" s="370"/>
      <c r="BKJ35" s="370"/>
      <c r="BKK35" s="370"/>
      <c r="BKL35" s="370"/>
      <c r="BKM35" s="370"/>
      <c r="BKN35" s="370"/>
      <c r="BKO35" s="370"/>
      <c r="BKP35" s="370"/>
      <c r="BKQ35" s="370"/>
      <c r="BKR35" s="370"/>
      <c r="BKS35" s="370"/>
      <c r="BKT35" s="370"/>
      <c r="BKU35" s="370"/>
      <c r="BKV35" s="370"/>
      <c r="BKW35" s="370"/>
      <c r="BKX35" s="370"/>
      <c r="BKY35" s="370"/>
      <c r="BKZ35" s="370"/>
      <c r="BLA35" s="370"/>
      <c r="BLB35" s="370"/>
      <c r="BLC35" s="370"/>
      <c r="BLD35" s="370"/>
      <c r="BLE35" s="370"/>
      <c r="BLF35" s="370"/>
      <c r="BLG35" s="370"/>
      <c r="BLH35" s="370"/>
      <c r="BLI35" s="370"/>
      <c r="BLJ35" s="370"/>
      <c r="BLK35" s="370"/>
      <c r="BLL35" s="370"/>
      <c r="BLM35" s="370"/>
      <c r="BLN35" s="370"/>
      <c r="BLO35" s="370"/>
      <c r="BLP35" s="370"/>
      <c r="BLQ35" s="370"/>
      <c r="BLR35" s="370"/>
      <c r="BLS35" s="370"/>
      <c r="BLT35" s="370"/>
      <c r="BLU35" s="370"/>
      <c r="BLV35" s="370"/>
      <c r="BLW35" s="370"/>
      <c r="BLX35" s="370"/>
      <c r="BLY35" s="370"/>
      <c r="BLZ35" s="370"/>
      <c r="BMA35" s="370"/>
      <c r="BMB35" s="370"/>
      <c r="BMC35" s="370"/>
      <c r="BMD35" s="370"/>
      <c r="BME35" s="370"/>
      <c r="BMF35" s="370"/>
      <c r="BMG35" s="370"/>
      <c r="BMH35" s="370"/>
      <c r="BMI35" s="370"/>
      <c r="BMJ35" s="370"/>
      <c r="BMK35" s="370"/>
      <c r="BML35" s="370"/>
      <c r="BMM35" s="370"/>
      <c r="BMN35" s="370"/>
      <c r="BMO35" s="370"/>
      <c r="BMP35" s="370"/>
      <c r="BMQ35" s="370"/>
      <c r="BMR35" s="370"/>
      <c r="BMS35" s="370"/>
      <c r="BMT35" s="370"/>
      <c r="BMU35" s="370"/>
      <c r="BMV35" s="370"/>
      <c r="BMW35" s="370"/>
      <c r="BMX35" s="370"/>
      <c r="BMY35" s="370"/>
      <c r="BMZ35" s="370"/>
      <c r="BNA35" s="370"/>
      <c r="BNB35" s="370"/>
      <c r="BNC35" s="370"/>
      <c r="BND35" s="370"/>
      <c r="BNE35" s="370"/>
      <c r="BNF35" s="370"/>
      <c r="BNG35" s="370"/>
      <c r="BNH35" s="370"/>
      <c r="BNI35" s="370"/>
      <c r="BNJ35" s="370"/>
      <c r="BNK35" s="370"/>
      <c r="BNL35" s="370"/>
      <c r="BNM35" s="370"/>
      <c r="BNN35" s="370"/>
      <c r="BNO35" s="370"/>
      <c r="BNP35" s="370"/>
      <c r="BNQ35" s="370"/>
      <c r="BNR35" s="370"/>
      <c r="BNS35" s="370"/>
      <c r="BNT35" s="370"/>
      <c r="BNU35" s="370"/>
      <c r="BNV35" s="370"/>
      <c r="BNW35" s="370"/>
      <c r="BNX35" s="370"/>
      <c r="BNY35" s="370"/>
      <c r="BNZ35" s="370"/>
      <c r="BOA35" s="370"/>
      <c r="BOB35" s="370"/>
      <c r="BOC35" s="370"/>
      <c r="BOD35" s="370"/>
      <c r="BOE35" s="370"/>
      <c r="BOF35" s="370"/>
      <c r="BOG35" s="370"/>
      <c r="BOH35" s="370"/>
      <c r="BOI35" s="370"/>
      <c r="BOJ35" s="370"/>
      <c r="BOK35" s="370"/>
      <c r="BOL35" s="370"/>
      <c r="BOM35" s="370"/>
      <c r="BON35" s="370"/>
      <c r="BOO35" s="370"/>
      <c r="BOP35" s="370"/>
      <c r="BOQ35" s="370"/>
      <c r="BOR35" s="370"/>
      <c r="BOS35" s="370"/>
      <c r="BOT35" s="370"/>
      <c r="BOU35" s="370"/>
      <c r="BOV35" s="370"/>
      <c r="BOW35" s="370"/>
      <c r="BOX35" s="370"/>
      <c r="BOY35" s="370"/>
      <c r="BOZ35" s="370"/>
      <c r="BPA35" s="370"/>
      <c r="BPB35" s="370"/>
      <c r="BPC35" s="370"/>
      <c r="BPD35" s="370"/>
      <c r="BPE35" s="370"/>
      <c r="BPF35" s="370"/>
      <c r="BPG35" s="370"/>
      <c r="BPH35" s="370"/>
      <c r="BPI35" s="370"/>
      <c r="BPJ35" s="370"/>
      <c r="BPK35" s="370"/>
      <c r="BPL35" s="370"/>
      <c r="BPM35" s="370"/>
      <c r="BPN35" s="370"/>
      <c r="BPO35" s="370"/>
      <c r="BPP35" s="370"/>
      <c r="BPQ35" s="370"/>
      <c r="BPR35" s="370"/>
      <c r="BPS35" s="370"/>
      <c r="BPT35" s="370"/>
      <c r="BPU35" s="370"/>
      <c r="BPV35" s="370"/>
      <c r="BPW35" s="370"/>
      <c r="BPX35" s="370"/>
      <c r="BPY35" s="370"/>
      <c r="BPZ35" s="370"/>
      <c r="BQA35" s="370"/>
      <c r="BQB35" s="370"/>
      <c r="BQC35" s="370"/>
      <c r="BQD35" s="370"/>
      <c r="BQE35" s="370"/>
      <c r="BQF35" s="370"/>
      <c r="BQG35" s="370"/>
      <c r="BQH35" s="370"/>
      <c r="BQI35" s="370"/>
      <c r="BQJ35" s="370"/>
      <c r="BQK35" s="370"/>
      <c r="BQL35" s="370"/>
      <c r="BQM35" s="370"/>
      <c r="BQN35" s="370"/>
      <c r="BQO35" s="370"/>
      <c r="BQP35" s="370"/>
      <c r="BQQ35" s="370"/>
      <c r="BQR35" s="370"/>
      <c r="BQS35" s="370"/>
      <c r="BQT35" s="370"/>
      <c r="BQU35" s="370"/>
      <c r="BQV35" s="370"/>
      <c r="BQW35" s="370"/>
      <c r="BQX35" s="370"/>
      <c r="BQY35" s="370"/>
      <c r="BQZ35" s="370"/>
      <c r="BRA35" s="370"/>
      <c r="BRB35" s="370"/>
      <c r="BRC35" s="370"/>
      <c r="BRD35" s="370"/>
      <c r="BRE35" s="370"/>
      <c r="BRF35" s="370"/>
      <c r="BRG35" s="370"/>
      <c r="BRH35" s="370"/>
      <c r="BRI35" s="370"/>
      <c r="BRJ35" s="370"/>
      <c r="BRK35" s="370"/>
      <c r="BRL35" s="370"/>
      <c r="BRM35" s="370"/>
      <c r="BRN35" s="370"/>
      <c r="BRO35" s="370"/>
      <c r="BRP35" s="370"/>
      <c r="BRQ35" s="370"/>
      <c r="BRR35" s="370"/>
      <c r="BRS35" s="370"/>
      <c r="BRT35" s="370"/>
      <c r="BRU35" s="370"/>
      <c r="BRV35" s="370"/>
      <c r="BRW35" s="370"/>
      <c r="BRX35" s="370"/>
      <c r="BRY35" s="370"/>
      <c r="BRZ35" s="370"/>
      <c r="BSA35" s="370"/>
      <c r="BSB35" s="370"/>
      <c r="BSC35" s="370"/>
      <c r="BSD35" s="370"/>
      <c r="BSE35" s="370"/>
      <c r="BSF35" s="370"/>
      <c r="BSG35" s="370"/>
      <c r="BSH35" s="370"/>
      <c r="BSI35" s="370"/>
      <c r="BSJ35" s="370"/>
      <c r="BSK35" s="370"/>
      <c r="BSL35" s="370"/>
      <c r="BSM35" s="370"/>
      <c r="BSN35" s="370"/>
      <c r="BSO35" s="370"/>
      <c r="BSP35" s="370"/>
      <c r="BSQ35" s="370"/>
      <c r="BSR35" s="370"/>
      <c r="BSS35" s="370"/>
      <c r="BST35" s="370"/>
      <c r="BSU35" s="370"/>
      <c r="BSV35" s="370"/>
      <c r="BSW35" s="370"/>
      <c r="BSX35" s="370"/>
      <c r="BSY35" s="370"/>
      <c r="BSZ35" s="370"/>
      <c r="BTA35" s="370"/>
      <c r="BTB35" s="370"/>
      <c r="BTC35" s="370"/>
      <c r="BTD35" s="370"/>
      <c r="BTE35" s="370"/>
      <c r="BTF35" s="370"/>
      <c r="BTG35" s="370"/>
      <c r="BTH35" s="370"/>
      <c r="BTI35" s="370"/>
      <c r="BTJ35" s="370"/>
      <c r="BTK35" s="370"/>
      <c r="BTL35" s="370"/>
      <c r="BTM35" s="370"/>
      <c r="BTN35" s="370"/>
      <c r="BTO35" s="370"/>
      <c r="BTP35" s="370"/>
      <c r="BTQ35" s="370"/>
      <c r="BTR35" s="370"/>
      <c r="BTS35" s="370"/>
      <c r="BTT35" s="370"/>
      <c r="BTU35" s="370"/>
      <c r="BTV35" s="370"/>
      <c r="BTW35" s="370"/>
      <c r="BTX35" s="370"/>
      <c r="BTY35" s="370"/>
      <c r="BTZ35" s="370"/>
      <c r="BUA35" s="370"/>
      <c r="BUB35" s="370"/>
      <c r="BUC35" s="370"/>
      <c r="BUD35" s="370"/>
      <c r="BUE35" s="370"/>
      <c r="BUF35" s="370"/>
      <c r="BUG35" s="370"/>
      <c r="BUH35" s="370"/>
      <c r="BUI35" s="370"/>
      <c r="BUJ35" s="370"/>
      <c r="BUK35" s="370"/>
      <c r="BUL35" s="370"/>
      <c r="BUM35" s="370"/>
      <c r="BUN35" s="370"/>
      <c r="BUO35" s="370"/>
      <c r="BUP35" s="370"/>
      <c r="BUQ35" s="370"/>
      <c r="BUR35" s="370"/>
      <c r="BUS35" s="370"/>
      <c r="BUT35" s="370"/>
      <c r="BUU35" s="370"/>
      <c r="BUV35" s="370"/>
      <c r="BUW35" s="370"/>
      <c r="BUX35" s="370"/>
      <c r="BUY35" s="370"/>
      <c r="BUZ35" s="370"/>
      <c r="BVA35" s="370"/>
      <c r="BVB35" s="370"/>
      <c r="BVC35" s="370"/>
      <c r="BVD35" s="370"/>
      <c r="BVE35" s="370"/>
      <c r="BVF35" s="370"/>
      <c r="BVG35" s="370"/>
      <c r="BVH35" s="370"/>
      <c r="BVI35" s="370"/>
      <c r="BVJ35" s="370"/>
      <c r="BVK35" s="370"/>
      <c r="BVL35" s="370"/>
      <c r="BVM35" s="370"/>
      <c r="BVN35" s="370"/>
      <c r="BVO35" s="370"/>
      <c r="BVP35" s="370"/>
      <c r="BVQ35" s="370"/>
      <c r="BVR35" s="370"/>
      <c r="BVS35" s="370"/>
      <c r="BVT35" s="370"/>
      <c r="BVU35" s="370"/>
      <c r="BVV35" s="370"/>
      <c r="BVW35" s="370"/>
      <c r="BVX35" s="370"/>
      <c r="BVY35" s="370"/>
      <c r="BVZ35" s="370"/>
      <c r="BWA35" s="370"/>
      <c r="BWB35" s="370"/>
      <c r="BWC35" s="370"/>
      <c r="BWD35" s="370"/>
      <c r="BWE35" s="370"/>
      <c r="BWF35" s="370"/>
      <c r="BWG35" s="370"/>
      <c r="BWH35" s="370"/>
      <c r="BWI35" s="370"/>
      <c r="BWJ35" s="370"/>
      <c r="BWK35" s="370"/>
      <c r="BWL35" s="370"/>
      <c r="BWM35" s="370"/>
      <c r="BWN35" s="370"/>
      <c r="BWO35" s="370"/>
      <c r="BWP35" s="370"/>
      <c r="BWQ35" s="370"/>
      <c r="BWR35" s="370"/>
      <c r="BWS35" s="370"/>
      <c r="BWT35" s="370"/>
      <c r="BWU35" s="370"/>
      <c r="BWV35" s="370"/>
      <c r="BWW35" s="370"/>
      <c r="BWX35" s="370"/>
      <c r="BWY35" s="370"/>
      <c r="BWZ35" s="370"/>
      <c r="BXA35" s="370"/>
      <c r="BXB35" s="370"/>
      <c r="BXC35" s="370"/>
      <c r="BXD35" s="370"/>
      <c r="BXE35" s="370"/>
      <c r="BXF35" s="370"/>
      <c r="BXG35" s="370"/>
      <c r="BXH35" s="370"/>
      <c r="BXI35" s="370"/>
      <c r="BXJ35" s="370"/>
      <c r="BXK35" s="370"/>
      <c r="BXL35" s="370"/>
      <c r="BXM35" s="370"/>
      <c r="BXN35" s="370"/>
      <c r="BXO35" s="370"/>
      <c r="BXP35" s="370"/>
      <c r="BXQ35" s="370"/>
      <c r="BXR35" s="370"/>
      <c r="BXS35" s="370"/>
      <c r="BXT35" s="370"/>
      <c r="BXU35" s="370"/>
      <c r="BXV35" s="370"/>
      <c r="BXW35" s="370"/>
      <c r="BXX35" s="370"/>
      <c r="BXY35" s="370"/>
      <c r="BXZ35" s="370"/>
      <c r="BYA35" s="370"/>
      <c r="BYB35" s="370"/>
      <c r="BYC35" s="370"/>
      <c r="BYD35" s="370"/>
      <c r="BYE35" s="370"/>
      <c r="BYF35" s="370"/>
      <c r="BYG35" s="370"/>
      <c r="BYH35" s="370"/>
      <c r="BYI35" s="370"/>
      <c r="BYJ35" s="370"/>
      <c r="BYK35" s="370"/>
      <c r="BYL35" s="370"/>
      <c r="BYM35" s="370"/>
      <c r="BYN35" s="370"/>
      <c r="BYO35" s="370"/>
      <c r="BYP35" s="370"/>
      <c r="BYQ35" s="370"/>
      <c r="BYR35" s="370"/>
      <c r="BYS35" s="370"/>
      <c r="BYT35" s="370"/>
      <c r="BYU35" s="370"/>
      <c r="BYV35" s="370"/>
      <c r="BYW35" s="370"/>
      <c r="BYX35" s="370"/>
      <c r="BYY35" s="370"/>
      <c r="BYZ35" s="370"/>
      <c r="BZA35" s="370"/>
      <c r="BZB35" s="370"/>
      <c r="BZC35" s="370"/>
      <c r="BZD35" s="370"/>
      <c r="BZE35" s="370"/>
      <c r="BZF35" s="370"/>
      <c r="BZG35" s="370"/>
      <c r="BZH35" s="370"/>
      <c r="BZI35" s="370"/>
      <c r="BZJ35" s="370"/>
      <c r="BZK35" s="370"/>
      <c r="BZL35" s="370"/>
      <c r="BZM35" s="370"/>
      <c r="BZN35" s="370"/>
      <c r="BZO35" s="370"/>
      <c r="BZP35" s="370"/>
      <c r="BZQ35" s="370"/>
      <c r="BZR35" s="370"/>
      <c r="BZS35" s="370"/>
      <c r="BZT35" s="370"/>
      <c r="BZU35" s="370"/>
      <c r="BZV35" s="370"/>
      <c r="BZW35" s="370"/>
      <c r="BZX35" s="370"/>
      <c r="BZY35" s="370"/>
      <c r="BZZ35" s="370"/>
      <c r="CAA35" s="370"/>
      <c r="CAB35" s="370"/>
      <c r="CAC35" s="370"/>
      <c r="CAD35" s="370"/>
      <c r="CAE35" s="370"/>
      <c r="CAF35" s="370"/>
      <c r="CAG35" s="370"/>
      <c r="CAH35" s="370"/>
      <c r="CAI35" s="370"/>
      <c r="CAJ35" s="370"/>
      <c r="CAK35" s="370"/>
      <c r="CAL35" s="370"/>
      <c r="CAM35" s="370"/>
      <c r="CAN35" s="370"/>
      <c r="CAO35" s="370"/>
      <c r="CAP35" s="370"/>
      <c r="CAQ35" s="370"/>
      <c r="CAR35" s="370"/>
      <c r="CAS35" s="370"/>
      <c r="CAT35" s="370"/>
      <c r="CAU35" s="370"/>
      <c r="CAV35" s="370"/>
      <c r="CAW35" s="370"/>
      <c r="CAX35" s="370"/>
      <c r="CAY35" s="370"/>
      <c r="CAZ35" s="370"/>
      <c r="CBA35" s="370"/>
      <c r="CBB35" s="370"/>
      <c r="CBC35" s="370"/>
      <c r="CBD35" s="370"/>
      <c r="CBE35" s="370"/>
      <c r="CBF35" s="370"/>
      <c r="CBG35" s="370"/>
      <c r="CBH35" s="370"/>
      <c r="CBI35" s="370"/>
      <c r="CBJ35" s="370"/>
      <c r="CBK35" s="370"/>
      <c r="CBL35" s="370"/>
      <c r="CBM35" s="370"/>
      <c r="CBN35" s="370"/>
      <c r="CBO35" s="370"/>
      <c r="CBP35" s="370"/>
      <c r="CBQ35" s="370"/>
      <c r="CBR35" s="370"/>
      <c r="CBS35" s="370"/>
      <c r="CBT35" s="370"/>
      <c r="CBU35" s="370"/>
      <c r="CBV35" s="370"/>
      <c r="CBW35" s="370"/>
      <c r="CBX35" s="370"/>
      <c r="CBY35" s="370"/>
      <c r="CBZ35" s="370"/>
      <c r="CCA35" s="370"/>
      <c r="CCB35" s="370"/>
      <c r="CCC35" s="370"/>
      <c r="CCD35" s="370"/>
      <c r="CCE35" s="370"/>
      <c r="CCF35" s="370"/>
      <c r="CCG35" s="370"/>
      <c r="CCH35" s="370"/>
      <c r="CCI35" s="370"/>
      <c r="CCJ35" s="370"/>
      <c r="CCK35" s="370"/>
      <c r="CCL35" s="370"/>
      <c r="CCM35" s="370"/>
      <c r="CCN35" s="370"/>
      <c r="CCO35" s="370"/>
      <c r="CCP35" s="370"/>
      <c r="CCQ35" s="370"/>
      <c r="CCR35" s="370"/>
      <c r="CCS35" s="370"/>
      <c r="CCT35" s="370"/>
      <c r="CCU35" s="370"/>
      <c r="CCV35" s="370"/>
      <c r="CCW35" s="370"/>
      <c r="CCX35" s="370"/>
      <c r="CCY35" s="370"/>
      <c r="CCZ35" s="370"/>
      <c r="CDA35" s="370"/>
      <c r="CDB35" s="370"/>
      <c r="CDC35" s="370"/>
      <c r="CDD35" s="370"/>
      <c r="CDE35" s="370"/>
      <c r="CDF35" s="370"/>
      <c r="CDG35" s="370"/>
      <c r="CDH35" s="370"/>
      <c r="CDI35" s="370"/>
      <c r="CDJ35" s="370"/>
      <c r="CDK35" s="370"/>
      <c r="CDL35" s="370"/>
      <c r="CDM35" s="370"/>
      <c r="CDN35" s="370"/>
      <c r="CDO35" s="370"/>
      <c r="CDP35" s="370"/>
      <c r="CDQ35" s="370"/>
      <c r="CDR35" s="370"/>
      <c r="CDS35" s="370"/>
      <c r="CDT35" s="370"/>
      <c r="CDU35" s="370"/>
      <c r="CDV35" s="370"/>
      <c r="CDW35" s="370"/>
      <c r="CDX35" s="370"/>
      <c r="CDY35" s="370"/>
      <c r="CDZ35" s="370"/>
      <c r="CEA35" s="370"/>
      <c r="CEB35" s="370"/>
      <c r="CEC35" s="370"/>
      <c r="CED35" s="370"/>
      <c r="CEE35" s="370"/>
      <c r="CEF35" s="370"/>
      <c r="CEG35" s="370"/>
      <c r="CEH35" s="370"/>
      <c r="CEI35" s="370"/>
      <c r="CEJ35" s="370"/>
      <c r="CEK35" s="370"/>
      <c r="CEL35" s="370"/>
      <c r="CEM35" s="370"/>
      <c r="CEN35" s="370"/>
      <c r="CEO35" s="370"/>
      <c r="CEP35" s="370"/>
      <c r="CEQ35" s="370"/>
      <c r="CER35" s="370"/>
      <c r="CES35" s="370"/>
      <c r="CET35" s="370"/>
      <c r="CEU35" s="370"/>
      <c r="CEV35" s="370"/>
      <c r="CEW35" s="370"/>
      <c r="CEX35" s="370"/>
      <c r="CEY35" s="370"/>
      <c r="CEZ35" s="370"/>
      <c r="CFA35" s="370"/>
      <c r="CFB35" s="370"/>
      <c r="CFC35" s="370"/>
      <c r="CFD35" s="370"/>
      <c r="CFE35" s="370"/>
      <c r="CFF35" s="370"/>
      <c r="CFG35" s="370"/>
      <c r="CFH35" s="370"/>
      <c r="CFI35" s="370"/>
      <c r="CFJ35" s="370"/>
      <c r="CFK35" s="370"/>
      <c r="CFL35" s="370"/>
      <c r="CFM35" s="370"/>
      <c r="CFN35" s="370"/>
      <c r="CFO35" s="370"/>
      <c r="CFP35" s="370"/>
      <c r="CFQ35" s="370"/>
      <c r="CFR35" s="370"/>
      <c r="CFS35" s="370"/>
      <c r="CFT35" s="370"/>
      <c r="CFU35" s="370"/>
      <c r="CFV35" s="370"/>
      <c r="CFW35" s="370"/>
      <c r="CFX35" s="370"/>
      <c r="CFY35" s="370"/>
      <c r="CFZ35" s="370"/>
      <c r="CGA35" s="370"/>
      <c r="CGB35" s="370"/>
      <c r="CGC35" s="370"/>
      <c r="CGD35" s="370"/>
      <c r="CGE35" s="370"/>
      <c r="CGF35" s="370"/>
      <c r="CGG35" s="370"/>
      <c r="CGH35" s="370"/>
      <c r="CGI35" s="370"/>
      <c r="CGJ35" s="370"/>
      <c r="CGK35" s="370"/>
      <c r="CGL35" s="370"/>
      <c r="CGM35" s="370"/>
      <c r="CGN35" s="370"/>
      <c r="CGO35" s="370"/>
      <c r="CGP35" s="370"/>
      <c r="CGQ35" s="370"/>
      <c r="CGR35" s="370"/>
      <c r="CGS35" s="370"/>
      <c r="CGT35" s="370"/>
      <c r="CGU35" s="370"/>
      <c r="CGV35" s="370"/>
      <c r="CGW35" s="370"/>
      <c r="CGX35" s="370"/>
      <c r="CGY35" s="370"/>
      <c r="CGZ35" s="370"/>
      <c r="CHA35" s="370"/>
      <c r="CHB35" s="370"/>
      <c r="CHC35" s="370"/>
      <c r="CHD35" s="370"/>
      <c r="CHE35" s="370"/>
      <c r="CHF35" s="370"/>
      <c r="CHG35" s="370"/>
      <c r="CHH35" s="370"/>
      <c r="CHI35" s="370"/>
      <c r="CHJ35" s="370"/>
      <c r="CHK35" s="370"/>
      <c r="CHL35" s="370"/>
      <c r="CHM35" s="370"/>
      <c r="CHN35" s="370"/>
      <c r="CHO35" s="370"/>
      <c r="CHP35" s="370"/>
      <c r="CHQ35" s="370"/>
      <c r="CHR35" s="370"/>
      <c r="CHS35" s="370"/>
      <c r="CHT35" s="370"/>
      <c r="CHU35" s="370"/>
      <c r="CHV35" s="370"/>
      <c r="CHW35" s="370"/>
      <c r="CHX35" s="370"/>
      <c r="CHY35" s="370"/>
      <c r="CHZ35" s="370"/>
      <c r="CIA35" s="370"/>
      <c r="CIB35" s="370"/>
      <c r="CIC35" s="370"/>
      <c r="CID35" s="370"/>
      <c r="CIE35" s="370"/>
      <c r="CIF35" s="370"/>
      <c r="CIG35" s="370"/>
      <c r="CIH35" s="370"/>
      <c r="CII35" s="370"/>
      <c r="CIJ35" s="370"/>
      <c r="CIK35" s="370"/>
      <c r="CIL35" s="370"/>
      <c r="CIM35" s="370"/>
      <c r="CIN35" s="370"/>
      <c r="CIO35" s="370"/>
      <c r="CIP35" s="370"/>
      <c r="CIQ35" s="370"/>
      <c r="CIR35" s="370"/>
      <c r="CIS35" s="370"/>
      <c r="CIT35" s="370"/>
      <c r="CIU35" s="370"/>
      <c r="CIV35" s="370"/>
      <c r="CIW35" s="370"/>
      <c r="CIX35" s="370"/>
      <c r="CIY35" s="370"/>
      <c r="CIZ35" s="370"/>
      <c r="CJA35" s="370"/>
      <c r="CJB35" s="370"/>
      <c r="CJC35" s="370"/>
      <c r="CJD35" s="370"/>
      <c r="CJE35" s="370"/>
      <c r="CJF35" s="370"/>
      <c r="CJG35" s="370"/>
      <c r="CJH35" s="370"/>
      <c r="CJI35" s="370"/>
      <c r="CJJ35" s="370"/>
      <c r="CJK35" s="370"/>
      <c r="CJL35" s="370"/>
      <c r="CJM35" s="370"/>
      <c r="CJN35" s="370"/>
      <c r="CJO35" s="370"/>
      <c r="CJP35" s="370"/>
      <c r="CJQ35" s="370"/>
      <c r="CJR35" s="370"/>
      <c r="CJS35" s="370"/>
      <c r="CJT35" s="370"/>
      <c r="CJU35" s="370"/>
      <c r="CJV35" s="370"/>
      <c r="CJW35" s="370"/>
      <c r="CJX35" s="370"/>
      <c r="CJY35" s="370"/>
      <c r="CJZ35" s="370"/>
      <c r="CKA35" s="370"/>
      <c r="CKB35" s="370"/>
      <c r="CKC35" s="370"/>
      <c r="CKD35" s="370"/>
      <c r="CKE35" s="370"/>
      <c r="CKF35" s="370"/>
      <c r="CKG35" s="370"/>
      <c r="CKH35" s="370"/>
      <c r="CKI35" s="370"/>
      <c r="CKJ35" s="370"/>
      <c r="CKK35" s="370"/>
      <c r="CKL35" s="370"/>
      <c r="CKM35" s="370"/>
      <c r="CKN35" s="370"/>
      <c r="CKO35" s="370"/>
      <c r="CKP35" s="370"/>
      <c r="CKQ35" s="370"/>
      <c r="CKR35" s="370"/>
      <c r="CKS35" s="370"/>
      <c r="CKT35" s="370"/>
      <c r="CKU35" s="370"/>
      <c r="CKV35" s="370"/>
      <c r="CKW35" s="370"/>
      <c r="CKX35" s="370"/>
      <c r="CKY35" s="370"/>
      <c r="CKZ35" s="370"/>
      <c r="CLA35" s="370"/>
      <c r="CLB35" s="370"/>
      <c r="CLC35" s="370"/>
      <c r="CLD35" s="370"/>
      <c r="CLE35" s="370"/>
      <c r="CLF35" s="370"/>
      <c r="CLG35" s="370"/>
      <c r="CLH35" s="370"/>
      <c r="CLI35" s="370"/>
      <c r="CLJ35" s="370"/>
      <c r="CLK35" s="370"/>
      <c r="CLL35" s="370"/>
      <c r="CLM35" s="370"/>
      <c r="CLN35" s="370"/>
      <c r="CLO35" s="370"/>
      <c r="CLP35" s="370"/>
      <c r="CLQ35" s="370"/>
      <c r="CLR35" s="370"/>
      <c r="CLS35" s="370"/>
      <c r="CLT35" s="370"/>
      <c r="CLU35" s="370"/>
      <c r="CLV35" s="370"/>
      <c r="CLW35" s="370"/>
      <c r="CLX35" s="370"/>
      <c r="CLY35" s="370"/>
      <c r="CLZ35" s="370"/>
      <c r="CMA35" s="370"/>
      <c r="CMB35" s="370"/>
      <c r="CMC35" s="370"/>
      <c r="CMD35" s="370"/>
      <c r="CME35" s="370"/>
      <c r="CMF35" s="370"/>
      <c r="CMG35" s="370"/>
      <c r="CMH35" s="370"/>
      <c r="CMI35" s="370"/>
      <c r="CMJ35" s="370"/>
      <c r="CMK35" s="370"/>
      <c r="CML35" s="370"/>
      <c r="CMM35" s="370"/>
      <c r="CMN35" s="370"/>
      <c r="CMO35" s="370"/>
      <c r="CMP35" s="370"/>
      <c r="CMQ35" s="370"/>
      <c r="CMR35" s="370"/>
      <c r="CMS35" s="370"/>
      <c r="CMT35" s="370"/>
      <c r="CMU35" s="370"/>
      <c r="CMV35" s="370"/>
      <c r="CMW35" s="370"/>
      <c r="CMX35" s="370"/>
      <c r="CMY35" s="370"/>
      <c r="CMZ35" s="370"/>
      <c r="CNA35" s="370"/>
      <c r="CNB35" s="370"/>
      <c r="CNC35" s="370"/>
      <c r="CND35" s="370"/>
      <c r="CNE35" s="370"/>
      <c r="CNF35" s="370"/>
      <c r="CNG35" s="370"/>
      <c r="CNH35" s="370"/>
      <c r="CNI35" s="370"/>
      <c r="CNJ35" s="370"/>
      <c r="CNK35" s="370"/>
      <c r="CNL35" s="370"/>
      <c r="CNM35" s="370"/>
      <c r="CNN35" s="370"/>
      <c r="CNO35" s="370"/>
      <c r="CNP35" s="370"/>
      <c r="CNQ35" s="370"/>
      <c r="CNR35" s="370"/>
      <c r="CNS35" s="370"/>
      <c r="CNT35" s="370"/>
      <c r="CNU35" s="370"/>
      <c r="CNV35" s="370"/>
      <c r="CNW35" s="370"/>
      <c r="CNX35" s="370"/>
      <c r="CNY35" s="370"/>
      <c r="CNZ35" s="370"/>
      <c r="COA35" s="370"/>
      <c r="COB35" s="370"/>
      <c r="COC35" s="370"/>
      <c r="COD35" s="370"/>
      <c r="COE35" s="370"/>
      <c r="COF35" s="370"/>
      <c r="COG35" s="370"/>
      <c r="COH35" s="370"/>
      <c r="COI35" s="370"/>
      <c r="COJ35" s="370"/>
      <c r="COK35" s="370"/>
      <c r="COL35" s="370"/>
      <c r="COM35" s="370"/>
      <c r="CON35" s="370"/>
      <c r="COO35" s="370"/>
      <c r="COP35" s="370"/>
      <c r="COQ35" s="370"/>
      <c r="COR35" s="370"/>
      <c r="COS35" s="370"/>
      <c r="COT35" s="370"/>
      <c r="COU35" s="370"/>
      <c r="COV35" s="370"/>
      <c r="COW35" s="370"/>
      <c r="COX35" s="370"/>
      <c r="COY35" s="370"/>
      <c r="COZ35" s="370"/>
      <c r="CPA35" s="370"/>
      <c r="CPB35" s="370"/>
      <c r="CPC35" s="370"/>
      <c r="CPD35" s="370"/>
      <c r="CPE35" s="370"/>
      <c r="CPF35" s="370"/>
      <c r="CPG35" s="370"/>
      <c r="CPH35" s="370"/>
      <c r="CPI35" s="370"/>
      <c r="CPJ35" s="370"/>
      <c r="CPK35" s="370"/>
      <c r="CPL35" s="370"/>
      <c r="CPM35" s="370"/>
      <c r="CPN35" s="370"/>
      <c r="CPO35" s="370"/>
      <c r="CPP35" s="370"/>
      <c r="CPQ35" s="370"/>
      <c r="CPR35" s="370"/>
      <c r="CPS35" s="370"/>
      <c r="CPT35" s="370"/>
      <c r="CPU35" s="370"/>
      <c r="CPV35" s="370"/>
      <c r="CPW35" s="370"/>
      <c r="CPX35" s="370"/>
      <c r="CPY35" s="370"/>
      <c r="CPZ35" s="370"/>
      <c r="CQA35" s="370"/>
      <c r="CQB35" s="370"/>
      <c r="CQC35" s="370"/>
      <c r="CQD35" s="370"/>
      <c r="CQE35" s="370"/>
      <c r="CQF35" s="370"/>
      <c r="CQG35" s="370"/>
      <c r="CQH35" s="370"/>
      <c r="CQI35" s="370"/>
      <c r="CQJ35" s="370"/>
      <c r="CQK35" s="370"/>
      <c r="CQL35" s="370"/>
      <c r="CQM35" s="370"/>
      <c r="CQN35" s="370"/>
      <c r="CQO35" s="370"/>
      <c r="CQP35" s="370"/>
      <c r="CQQ35" s="370"/>
      <c r="CQR35" s="370"/>
      <c r="CQS35" s="370"/>
      <c r="CQT35" s="370"/>
      <c r="CQU35" s="370"/>
      <c r="CQV35" s="370"/>
      <c r="CQW35" s="370"/>
      <c r="CQX35" s="370"/>
      <c r="CQY35" s="370"/>
      <c r="CQZ35" s="370"/>
      <c r="CRA35" s="370"/>
      <c r="CRB35" s="370"/>
      <c r="CRC35" s="370"/>
      <c r="CRD35" s="370"/>
      <c r="CRE35" s="370"/>
      <c r="CRF35" s="370"/>
      <c r="CRG35" s="370"/>
      <c r="CRH35" s="370"/>
      <c r="CRI35" s="370"/>
      <c r="CRJ35" s="370"/>
      <c r="CRK35" s="370"/>
      <c r="CRL35" s="370"/>
      <c r="CRM35" s="370"/>
      <c r="CRN35" s="370"/>
      <c r="CRO35" s="370"/>
      <c r="CRP35" s="370"/>
      <c r="CRQ35" s="370"/>
      <c r="CRR35" s="370"/>
      <c r="CRS35" s="370"/>
      <c r="CRT35" s="370"/>
      <c r="CRU35" s="370"/>
      <c r="CRV35" s="370"/>
      <c r="CRW35" s="370"/>
      <c r="CRX35" s="370"/>
      <c r="CRY35" s="370"/>
      <c r="CRZ35" s="370"/>
      <c r="CSA35" s="370"/>
      <c r="CSB35" s="370"/>
      <c r="CSC35" s="370"/>
      <c r="CSD35" s="370"/>
      <c r="CSE35" s="370"/>
      <c r="CSF35" s="370"/>
      <c r="CSG35" s="370"/>
      <c r="CSH35" s="370"/>
      <c r="CSI35" s="370"/>
      <c r="CSJ35" s="370"/>
      <c r="CSK35" s="370"/>
      <c r="CSL35" s="370"/>
      <c r="CSM35" s="370"/>
      <c r="CSN35" s="370"/>
      <c r="CSO35" s="370"/>
      <c r="CSP35" s="370"/>
      <c r="CSQ35" s="370"/>
      <c r="CSR35" s="370"/>
      <c r="CSS35" s="370"/>
      <c r="CST35" s="370"/>
      <c r="CSU35" s="370"/>
      <c r="CSV35" s="370"/>
      <c r="CSW35" s="370"/>
      <c r="CSX35" s="370"/>
      <c r="CSY35" s="370"/>
      <c r="CSZ35" s="370"/>
      <c r="CTA35" s="370"/>
      <c r="CTB35" s="370"/>
      <c r="CTC35" s="370"/>
      <c r="CTD35" s="370"/>
      <c r="CTE35" s="370"/>
      <c r="CTF35" s="370"/>
      <c r="CTG35" s="370"/>
      <c r="CTH35" s="370"/>
      <c r="CTI35" s="370"/>
      <c r="CTJ35" s="370"/>
      <c r="CTK35" s="370"/>
      <c r="CTL35" s="370"/>
      <c r="CTM35" s="370"/>
      <c r="CTN35" s="370"/>
      <c r="CTO35" s="370"/>
      <c r="CTP35" s="370"/>
      <c r="CTQ35" s="370"/>
      <c r="CTR35" s="370"/>
      <c r="CTS35" s="370"/>
      <c r="CTT35" s="370"/>
      <c r="CTU35" s="370"/>
      <c r="CTV35" s="370"/>
      <c r="CTW35" s="370"/>
      <c r="CTX35" s="370"/>
      <c r="CTY35" s="370"/>
      <c r="CTZ35" s="370"/>
      <c r="CUA35" s="370"/>
      <c r="CUB35" s="370"/>
      <c r="CUC35" s="370"/>
      <c r="CUD35" s="370"/>
      <c r="CUE35" s="370"/>
      <c r="CUF35" s="370"/>
      <c r="CUG35" s="370"/>
      <c r="CUH35" s="370"/>
      <c r="CUI35" s="370"/>
      <c r="CUJ35" s="370"/>
      <c r="CUK35" s="370"/>
      <c r="CUL35" s="370"/>
      <c r="CUM35" s="370"/>
      <c r="CUN35" s="370"/>
      <c r="CUO35" s="370"/>
      <c r="CUP35" s="370"/>
      <c r="CUQ35" s="370"/>
      <c r="CUR35" s="370"/>
      <c r="CUS35" s="370"/>
      <c r="CUT35" s="370"/>
      <c r="CUU35" s="370"/>
      <c r="CUV35" s="370"/>
      <c r="CUW35" s="370"/>
      <c r="CUX35" s="370"/>
      <c r="CUY35" s="370"/>
      <c r="CUZ35" s="370"/>
      <c r="CVA35" s="370"/>
      <c r="CVB35" s="370"/>
      <c r="CVC35" s="370"/>
      <c r="CVD35" s="370"/>
      <c r="CVE35" s="370"/>
      <c r="CVF35" s="370"/>
      <c r="CVG35" s="370"/>
      <c r="CVH35" s="370"/>
      <c r="CVI35" s="370"/>
      <c r="CVJ35" s="370"/>
      <c r="CVK35" s="370"/>
      <c r="CVL35" s="370"/>
      <c r="CVM35" s="370"/>
      <c r="CVN35" s="370"/>
      <c r="CVO35" s="370"/>
      <c r="CVP35" s="370"/>
      <c r="CVQ35" s="370"/>
      <c r="CVR35" s="370"/>
      <c r="CVS35" s="370"/>
      <c r="CVT35" s="370"/>
      <c r="CVU35" s="370"/>
      <c r="CVV35" s="370"/>
      <c r="CVW35" s="370"/>
      <c r="CVX35" s="370"/>
      <c r="CVY35" s="370"/>
      <c r="CVZ35" s="370"/>
      <c r="CWA35" s="370"/>
      <c r="CWB35" s="370"/>
      <c r="CWC35" s="370"/>
      <c r="CWD35" s="370"/>
      <c r="CWE35" s="370"/>
      <c r="CWF35" s="370"/>
      <c r="CWG35" s="370"/>
      <c r="CWH35" s="370"/>
      <c r="CWI35" s="370"/>
      <c r="CWJ35" s="370"/>
      <c r="CWK35" s="370"/>
      <c r="CWL35" s="370"/>
      <c r="CWM35" s="370"/>
      <c r="CWN35" s="370"/>
      <c r="CWO35" s="370"/>
      <c r="CWP35" s="370"/>
      <c r="CWQ35" s="370"/>
      <c r="CWR35" s="370"/>
      <c r="CWS35" s="370"/>
      <c r="CWT35" s="370"/>
      <c r="CWU35" s="370"/>
      <c r="CWV35" s="370"/>
      <c r="CWW35" s="370"/>
      <c r="CWX35" s="370"/>
      <c r="CWY35" s="370"/>
      <c r="CWZ35" s="370"/>
      <c r="CXA35" s="370"/>
      <c r="CXB35" s="370"/>
      <c r="CXC35" s="370"/>
      <c r="CXD35" s="370"/>
      <c r="CXE35" s="370"/>
      <c r="CXF35" s="370"/>
      <c r="CXG35" s="370"/>
      <c r="CXH35" s="370"/>
      <c r="CXI35" s="370"/>
      <c r="CXJ35" s="370"/>
      <c r="CXK35" s="370"/>
      <c r="CXL35" s="370"/>
      <c r="CXM35" s="370"/>
      <c r="CXN35" s="370"/>
      <c r="CXO35" s="370"/>
      <c r="CXP35" s="370"/>
      <c r="CXQ35" s="370"/>
      <c r="CXR35" s="370"/>
      <c r="CXS35" s="370"/>
      <c r="CXT35" s="370"/>
      <c r="CXU35" s="370"/>
      <c r="CXV35" s="370"/>
      <c r="CXW35" s="370"/>
      <c r="CXX35" s="370"/>
      <c r="CXY35" s="370"/>
      <c r="CXZ35" s="370"/>
      <c r="CYA35" s="370"/>
      <c r="CYB35" s="370"/>
      <c r="CYC35" s="370"/>
      <c r="CYD35" s="370"/>
      <c r="CYE35" s="370"/>
      <c r="CYF35" s="370"/>
      <c r="CYG35" s="370"/>
      <c r="CYH35" s="370"/>
      <c r="CYI35" s="370"/>
      <c r="CYJ35" s="370"/>
      <c r="CYK35" s="370"/>
      <c r="CYL35" s="370"/>
      <c r="CYM35" s="370"/>
      <c r="CYN35" s="370"/>
      <c r="CYO35" s="370"/>
      <c r="CYP35" s="370"/>
      <c r="CYQ35" s="370"/>
      <c r="CYR35" s="370"/>
      <c r="CYS35" s="370"/>
      <c r="CYT35" s="370"/>
      <c r="CYU35" s="370"/>
      <c r="CYV35" s="370"/>
      <c r="CYW35" s="370"/>
      <c r="CYX35" s="370"/>
      <c r="CYY35" s="370"/>
      <c r="CYZ35" s="370"/>
      <c r="CZA35" s="370"/>
      <c r="CZB35" s="370"/>
      <c r="CZC35" s="370"/>
      <c r="CZD35" s="370"/>
      <c r="CZE35" s="370"/>
      <c r="CZF35" s="370"/>
      <c r="CZG35" s="370"/>
      <c r="CZH35" s="370"/>
      <c r="CZI35" s="370"/>
      <c r="CZJ35" s="370"/>
      <c r="CZK35" s="370"/>
      <c r="CZL35" s="370"/>
      <c r="CZM35" s="370"/>
      <c r="CZN35" s="370"/>
      <c r="CZO35" s="370"/>
      <c r="CZP35" s="370"/>
      <c r="CZQ35" s="370"/>
      <c r="CZR35" s="370"/>
      <c r="CZS35" s="370"/>
      <c r="CZT35" s="370"/>
      <c r="CZU35" s="370"/>
      <c r="CZV35" s="370"/>
      <c r="CZW35" s="370"/>
      <c r="CZX35" s="370"/>
      <c r="CZY35" s="370"/>
      <c r="CZZ35" s="370"/>
      <c r="DAA35" s="370"/>
      <c r="DAB35" s="370"/>
      <c r="DAC35" s="370"/>
      <c r="DAD35" s="370"/>
      <c r="DAE35" s="370"/>
      <c r="DAF35" s="370"/>
      <c r="DAG35" s="370"/>
      <c r="DAH35" s="370"/>
      <c r="DAI35" s="370"/>
      <c r="DAJ35" s="370"/>
      <c r="DAK35" s="370"/>
      <c r="DAL35" s="370"/>
      <c r="DAM35" s="370"/>
      <c r="DAN35" s="370"/>
      <c r="DAO35" s="370"/>
      <c r="DAP35" s="370"/>
      <c r="DAQ35" s="370"/>
      <c r="DAR35" s="370"/>
      <c r="DAS35" s="370"/>
      <c r="DAT35" s="370"/>
      <c r="DAU35" s="370"/>
      <c r="DAV35" s="370"/>
      <c r="DAW35" s="370"/>
      <c r="DAX35" s="370"/>
      <c r="DAY35" s="370"/>
      <c r="DAZ35" s="370"/>
      <c r="DBA35" s="370"/>
      <c r="DBB35" s="370"/>
      <c r="DBC35" s="370"/>
      <c r="DBD35" s="370"/>
      <c r="DBE35" s="370"/>
      <c r="DBF35" s="370"/>
      <c r="DBG35" s="370"/>
      <c r="DBH35" s="370"/>
      <c r="DBI35" s="370"/>
      <c r="DBJ35" s="370"/>
      <c r="DBK35" s="370"/>
      <c r="DBL35" s="370"/>
      <c r="DBM35" s="370"/>
      <c r="DBN35" s="370"/>
      <c r="DBO35" s="370"/>
      <c r="DBP35" s="370"/>
      <c r="DBQ35" s="370"/>
      <c r="DBR35" s="370"/>
      <c r="DBS35" s="370"/>
      <c r="DBT35" s="370"/>
      <c r="DBU35" s="370"/>
      <c r="DBV35" s="370"/>
      <c r="DBW35" s="370"/>
      <c r="DBX35" s="370"/>
      <c r="DBY35" s="370"/>
      <c r="DBZ35" s="370"/>
      <c r="DCA35" s="370"/>
      <c r="DCB35" s="370"/>
      <c r="DCC35" s="370"/>
      <c r="DCD35" s="370"/>
      <c r="DCE35" s="370"/>
      <c r="DCF35" s="370"/>
      <c r="DCG35" s="370"/>
      <c r="DCH35" s="370"/>
      <c r="DCI35" s="370"/>
      <c r="DCJ35" s="370"/>
      <c r="DCK35" s="370"/>
      <c r="DCL35" s="370"/>
      <c r="DCM35" s="370"/>
      <c r="DCN35" s="370"/>
      <c r="DCO35" s="370"/>
      <c r="DCP35" s="370"/>
      <c r="DCQ35" s="370"/>
      <c r="DCR35" s="370"/>
      <c r="DCS35" s="370"/>
      <c r="DCT35" s="370"/>
      <c r="DCU35" s="370"/>
      <c r="DCV35" s="370"/>
      <c r="DCW35" s="370"/>
      <c r="DCX35" s="370"/>
      <c r="DCY35" s="370"/>
      <c r="DCZ35" s="370"/>
      <c r="DDA35" s="370"/>
      <c r="DDB35" s="370"/>
      <c r="DDC35" s="370"/>
      <c r="DDD35" s="370"/>
      <c r="DDE35" s="370"/>
      <c r="DDF35" s="370"/>
      <c r="DDG35" s="370"/>
      <c r="DDH35" s="370"/>
      <c r="DDI35" s="370"/>
      <c r="DDJ35" s="370"/>
      <c r="DDK35" s="370"/>
      <c r="DDL35" s="370"/>
      <c r="DDM35" s="370"/>
      <c r="DDN35" s="370"/>
      <c r="DDO35" s="370"/>
      <c r="DDP35" s="370"/>
      <c r="DDQ35" s="370"/>
      <c r="DDR35" s="370"/>
      <c r="DDS35" s="370"/>
      <c r="DDT35" s="370"/>
      <c r="DDU35" s="370"/>
      <c r="DDV35" s="370"/>
      <c r="DDW35" s="370"/>
      <c r="DDX35" s="370"/>
      <c r="DDY35" s="370"/>
      <c r="DDZ35" s="370"/>
      <c r="DEA35" s="370"/>
      <c r="DEB35" s="370"/>
      <c r="DEC35" s="370"/>
      <c r="DED35" s="370"/>
      <c r="DEE35" s="370"/>
      <c r="DEF35" s="370"/>
      <c r="DEG35" s="370"/>
      <c r="DEH35" s="370"/>
      <c r="DEI35" s="370"/>
      <c r="DEJ35" s="370"/>
      <c r="DEK35" s="370"/>
      <c r="DEL35" s="370"/>
      <c r="DEM35" s="370"/>
      <c r="DEN35" s="370"/>
      <c r="DEO35" s="370"/>
      <c r="DEP35" s="370"/>
      <c r="DEQ35" s="370"/>
      <c r="DER35" s="370"/>
      <c r="DES35" s="370"/>
      <c r="DET35" s="370"/>
      <c r="DEU35" s="370"/>
      <c r="DEV35" s="370"/>
      <c r="DEW35" s="370"/>
      <c r="DEX35" s="370"/>
      <c r="DEY35" s="370"/>
      <c r="DEZ35" s="370"/>
      <c r="DFA35" s="370"/>
      <c r="DFB35" s="370"/>
      <c r="DFC35" s="370"/>
      <c r="DFD35" s="370"/>
      <c r="DFE35" s="370"/>
      <c r="DFF35" s="370"/>
      <c r="DFG35" s="370"/>
      <c r="DFH35" s="370"/>
      <c r="DFI35" s="370"/>
      <c r="DFJ35" s="370"/>
      <c r="DFK35" s="370"/>
      <c r="DFL35" s="370"/>
      <c r="DFM35" s="370"/>
      <c r="DFN35" s="370"/>
      <c r="DFO35" s="370"/>
      <c r="DFP35" s="370"/>
      <c r="DFQ35" s="370"/>
      <c r="DFR35" s="370"/>
      <c r="DFS35" s="370"/>
      <c r="DFT35" s="370"/>
      <c r="DFU35" s="370"/>
      <c r="DFV35" s="370"/>
      <c r="DFW35" s="370"/>
      <c r="DFX35" s="370"/>
      <c r="DFY35" s="370"/>
      <c r="DFZ35" s="370"/>
      <c r="DGA35" s="370"/>
      <c r="DGB35" s="370"/>
      <c r="DGC35" s="370"/>
      <c r="DGD35" s="370"/>
      <c r="DGE35" s="370"/>
      <c r="DGF35" s="370"/>
      <c r="DGG35" s="370"/>
      <c r="DGH35" s="370"/>
      <c r="DGI35" s="370"/>
      <c r="DGJ35" s="370"/>
      <c r="DGK35" s="370"/>
      <c r="DGL35" s="370"/>
      <c r="DGM35" s="370"/>
      <c r="DGN35" s="370"/>
      <c r="DGO35" s="370"/>
      <c r="DGP35" s="370"/>
      <c r="DGQ35" s="370"/>
      <c r="DGR35" s="370"/>
      <c r="DGS35" s="370"/>
      <c r="DGT35" s="370"/>
      <c r="DGU35" s="370"/>
      <c r="DGV35" s="370"/>
      <c r="DGW35" s="370"/>
      <c r="DGX35" s="370"/>
      <c r="DGY35" s="370"/>
      <c r="DGZ35" s="370"/>
      <c r="DHA35" s="370"/>
      <c r="DHB35" s="370"/>
      <c r="DHC35" s="370"/>
      <c r="DHD35" s="370"/>
      <c r="DHE35" s="370"/>
      <c r="DHF35" s="370"/>
      <c r="DHG35" s="370"/>
      <c r="DHH35" s="370"/>
      <c r="DHI35" s="370"/>
      <c r="DHJ35" s="370"/>
      <c r="DHK35" s="370"/>
      <c r="DHL35" s="370"/>
      <c r="DHM35" s="370"/>
      <c r="DHN35" s="370"/>
      <c r="DHO35" s="370"/>
      <c r="DHP35" s="370"/>
      <c r="DHQ35" s="370"/>
      <c r="DHR35" s="370"/>
      <c r="DHS35" s="370"/>
      <c r="DHT35" s="370"/>
      <c r="DHU35" s="370"/>
      <c r="DHV35" s="370"/>
      <c r="DHW35" s="370"/>
      <c r="DHX35" s="370"/>
      <c r="DHY35" s="370"/>
      <c r="DHZ35" s="370"/>
      <c r="DIA35" s="370"/>
      <c r="DIB35" s="370"/>
      <c r="DIC35" s="370"/>
      <c r="DID35" s="370"/>
      <c r="DIE35" s="370"/>
      <c r="DIF35" s="370"/>
      <c r="DIG35" s="370"/>
      <c r="DIH35" s="370"/>
      <c r="DII35" s="370"/>
      <c r="DIJ35" s="370"/>
      <c r="DIK35" s="370"/>
      <c r="DIL35" s="370"/>
      <c r="DIM35" s="370"/>
      <c r="DIN35" s="370"/>
      <c r="DIO35" s="370"/>
      <c r="DIP35" s="370"/>
      <c r="DIQ35" s="370"/>
      <c r="DIR35" s="370"/>
      <c r="DIS35" s="370"/>
      <c r="DIT35" s="370"/>
      <c r="DIU35" s="370"/>
      <c r="DIV35" s="370"/>
      <c r="DIW35" s="370"/>
      <c r="DIX35" s="370"/>
      <c r="DIY35" s="370"/>
      <c r="DIZ35" s="370"/>
      <c r="DJA35" s="370"/>
      <c r="DJB35" s="370"/>
      <c r="DJC35" s="370"/>
      <c r="DJD35" s="370"/>
      <c r="DJE35" s="370"/>
      <c r="DJF35" s="370"/>
      <c r="DJG35" s="370"/>
      <c r="DJH35" s="370"/>
      <c r="DJI35" s="370"/>
      <c r="DJJ35" s="370"/>
      <c r="DJK35" s="370"/>
      <c r="DJL35" s="370"/>
      <c r="DJM35" s="370"/>
      <c r="DJN35" s="370"/>
      <c r="DJO35" s="370"/>
      <c r="DJP35" s="370"/>
      <c r="DJQ35" s="370"/>
      <c r="DJR35" s="370"/>
      <c r="DJS35" s="370"/>
      <c r="DJT35" s="370"/>
      <c r="DJU35" s="370"/>
      <c r="DJV35" s="370"/>
      <c r="DJW35" s="370"/>
      <c r="DJX35" s="370"/>
      <c r="DJY35" s="370"/>
      <c r="DJZ35" s="370"/>
      <c r="DKA35" s="370"/>
      <c r="DKB35" s="370"/>
      <c r="DKC35" s="370"/>
      <c r="DKD35" s="370"/>
      <c r="DKE35" s="370"/>
      <c r="DKF35" s="370"/>
      <c r="DKG35" s="370"/>
      <c r="DKH35" s="370"/>
      <c r="DKI35" s="370"/>
      <c r="DKJ35" s="370"/>
      <c r="DKK35" s="370"/>
      <c r="DKL35" s="370"/>
      <c r="DKM35" s="370"/>
      <c r="DKN35" s="370"/>
      <c r="DKO35" s="370"/>
      <c r="DKP35" s="370"/>
      <c r="DKQ35" s="370"/>
      <c r="DKR35" s="370"/>
      <c r="DKS35" s="370"/>
      <c r="DKT35" s="370"/>
      <c r="DKU35" s="370"/>
      <c r="DKV35" s="370"/>
      <c r="DKW35" s="370"/>
      <c r="DKX35" s="370"/>
      <c r="DKY35" s="370"/>
      <c r="DKZ35" s="370"/>
      <c r="DLA35" s="370"/>
      <c r="DLB35" s="370"/>
      <c r="DLC35" s="370"/>
      <c r="DLD35" s="370"/>
      <c r="DLE35" s="370"/>
      <c r="DLF35" s="370"/>
      <c r="DLG35" s="370"/>
      <c r="DLH35" s="370"/>
      <c r="DLI35" s="370"/>
      <c r="DLJ35" s="370"/>
      <c r="DLK35" s="370"/>
      <c r="DLL35" s="370"/>
      <c r="DLM35" s="370"/>
      <c r="DLN35" s="370"/>
      <c r="DLO35" s="370"/>
      <c r="DLP35" s="370"/>
      <c r="DLQ35" s="370"/>
      <c r="DLR35" s="370"/>
      <c r="DLS35" s="370"/>
      <c r="DLT35" s="370"/>
      <c r="DLU35" s="370"/>
      <c r="DLV35" s="370"/>
      <c r="DLW35" s="370"/>
      <c r="DLX35" s="370"/>
      <c r="DLY35" s="370"/>
      <c r="DLZ35" s="370"/>
      <c r="DMA35" s="370"/>
      <c r="DMB35" s="370"/>
      <c r="DMC35" s="370"/>
      <c r="DMD35" s="370"/>
      <c r="DME35" s="370"/>
      <c r="DMF35" s="370"/>
      <c r="DMG35" s="370"/>
      <c r="DMH35" s="370"/>
      <c r="DMI35" s="370"/>
      <c r="DMJ35" s="370"/>
      <c r="DMK35" s="370"/>
      <c r="DML35" s="370"/>
      <c r="DMM35" s="370"/>
      <c r="DMN35" s="370"/>
      <c r="DMO35" s="370"/>
      <c r="DMP35" s="370"/>
      <c r="DMQ35" s="370"/>
      <c r="DMR35" s="370"/>
      <c r="DMS35" s="370"/>
      <c r="DMT35" s="370"/>
      <c r="DMU35" s="370"/>
      <c r="DMV35" s="370"/>
      <c r="DMW35" s="370"/>
      <c r="DMX35" s="370"/>
      <c r="DMY35" s="370"/>
      <c r="DMZ35" s="370"/>
      <c r="DNA35" s="370"/>
      <c r="DNB35" s="370"/>
      <c r="DNC35" s="370"/>
      <c r="DND35" s="370"/>
      <c r="DNE35" s="370"/>
      <c r="DNF35" s="370"/>
      <c r="DNG35" s="370"/>
      <c r="DNH35" s="370"/>
      <c r="DNI35" s="370"/>
      <c r="DNJ35" s="370"/>
      <c r="DNK35" s="370"/>
      <c r="DNL35" s="370"/>
      <c r="DNM35" s="370"/>
      <c r="DNN35" s="370"/>
      <c r="DNO35" s="370"/>
      <c r="DNP35" s="370"/>
      <c r="DNQ35" s="370"/>
      <c r="DNR35" s="370"/>
      <c r="DNS35" s="370"/>
      <c r="DNT35" s="370"/>
      <c r="DNU35" s="370"/>
      <c r="DNV35" s="370"/>
      <c r="DNW35" s="370"/>
      <c r="DNX35" s="370"/>
      <c r="DNY35" s="370"/>
      <c r="DNZ35" s="370"/>
      <c r="DOA35" s="370"/>
      <c r="DOB35" s="370"/>
      <c r="DOC35" s="370"/>
      <c r="DOD35" s="370"/>
      <c r="DOE35" s="370"/>
      <c r="DOF35" s="370"/>
      <c r="DOG35" s="370"/>
      <c r="DOH35" s="370"/>
      <c r="DOI35" s="370"/>
      <c r="DOJ35" s="370"/>
      <c r="DOK35" s="370"/>
      <c r="DOL35" s="370"/>
      <c r="DOM35" s="370"/>
      <c r="DON35" s="370"/>
      <c r="DOO35" s="370"/>
      <c r="DOP35" s="370"/>
      <c r="DOQ35" s="370"/>
      <c r="DOR35" s="370"/>
      <c r="DOS35" s="370"/>
      <c r="DOT35" s="370"/>
      <c r="DOU35" s="370"/>
      <c r="DOV35" s="370"/>
      <c r="DOW35" s="370"/>
      <c r="DOX35" s="370"/>
      <c r="DOY35" s="370"/>
      <c r="DOZ35" s="370"/>
      <c r="DPA35" s="370"/>
      <c r="DPB35" s="370"/>
      <c r="DPC35" s="370"/>
      <c r="DPD35" s="370"/>
      <c r="DPE35" s="370"/>
      <c r="DPF35" s="370"/>
      <c r="DPG35" s="370"/>
      <c r="DPH35" s="370"/>
      <c r="DPI35" s="370"/>
      <c r="DPJ35" s="370"/>
      <c r="DPK35" s="370"/>
      <c r="DPL35" s="370"/>
      <c r="DPM35" s="370"/>
      <c r="DPN35" s="370"/>
      <c r="DPO35" s="370"/>
      <c r="DPP35" s="370"/>
      <c r="DPQ35" s="370"/>
      <c r="DPR35" s="370"/>
      <c r="DPS35" s="370"/>
      <c r="DPT35" s="370"/>
      <c r="DPU35" s="370"/>
      <c r="DPV35" s="370"/>
      <c r="DPW35" s="370"/>
      <c r="DPX35" s="370"/>
      <c r="DPY35" s="370"/>
      <c r="DPZ35" s="370"/>
      <c r="DQA35" s="370"/>
      <c r="DQB35" s="370"/>
      <c r="DQC35" s="370"/>
      <c r="DQD35" s="370"/>
      <c r="DQE35" s="370"/>
      <c r="DQF35" s="370"/>
      <c r="DQG35" s="370"/>
      <c r="DQH35" s="370"/>
      <c r="DQI35" s="370"/>
      <c r="DQJ35" s="370"/>
      <c r="DQK35" s="370"/>
      <c r="DQL35" s="370"/>
      <c r="DQM35" s="370"/>
      <c r="DQN35" s="370"/>
      <c r="DQO35" s="370"/>
      <c r="DQP35" s="370"/>
      <c r="DQQ35" s="370"/>
      <c r="DQR35" s="370"/>
      <c r="DQS35" s="370"/>
      <c r="DQT35" s="370"/>
      <c r="DQU35" s="370"/>
      <c r="DQV35" s="370"/>
      <c r="DQW35" s="370"/>
      <c r="DQX35" s="370"/>
      <c r="DQY35" s="370"/>
      <c r="DQZ35" s="370"/>
      <c r="DRA35" s="370"/>
      <c r="DRB35" s="370"/>
      <c r="DRC35" s="370"/>
      <c r="DRD35" s="370"/>
      <c r="DRE35" s="370"/>
      <c r="DRF35" s="370"/>
      <c r="DRG35" s="370"/>
      <c r="DRH35" s="370"/>
      <c r="DRI35" s="370"/>
      <c r="DRJ35" s="370"/>
      <c r="DRK35" s="370"/>
      <c r="DRL35" s="370"/>
      <c r="DRM35" s="370"/>
      <c r="DRN35" s="370"/>
      <c r="DRO35" s="370"/>
      <c r="DRP35" s="370"/>
      <c r="DRQ35" s="370"/>
      <c r="DRR35" s="370"/>
      <c r="DRS35" s="370"/>
      <c r="DRT35" s="370"/>
      <c r="DRU35" s="370"/>
      <c r="DRV35" s="370"/>
      <c r="DRW35" s="370"/>
      <c r="DRX35" s="370"/>
      <c r="DRY35" s="370"/>
      <c r="DRZ35" s="370"/>
      <c r="DSA35" s="370"/>
      <c r="DSB35" s="370"/>
      <c r="DSC35" s="370"/>
      <c r="DSD35" s="370"/>
      <c r="DSE35" s="370"/>
      <c r="DSF35" s="370"/>
      <c r="DSG35" s="370"/>
      <c r="DSH35" s="370"/>
      <c r="DSI35" s="370"/>
      <c r="DSJ35" s="370"/>
      <c r="DSK35" s="370"/>
      <c r="DSL35" s="370"/>
      <c r="DSM35" s="370"/>
      <c r="DSN35" s="370"/>
      <c r="DSO35" s="370"/>
      <c r="DSP35" s="370"/>
      <c r="DSQ35" s="370"/>
      <c r="DSR35" s="370"/>
      <c r="DSS35" s="370"/>
      <c r="DST35" s="370"/>
      <c r="DSU35" s="370"/>
      <c r="DSV35" s="370"/>
      <c r="DSW35" s="370"/>
      <c r="DSX35" s="370"/>
      <c r="DSY35" s="370"/>
      <c r="DSZ35" s="370"/>
      <c r="DTA35" s="370"/>
      <c r="DTB35" s="370"/>
      <c r="DTC35" s="370"/>
      <c r="DTD35" s="370"/>
      <c r="DTE35" s="370"/>
      <c r="DTF35" s="370"/>
      <c r="DTG35" s="370"/>
      <c r="DTH35" s="370"/>
      <c r="DTI35" s="370"/>
      <c r="DTJ35" s="370"/>
      <c r="DTK35" s="370"/>
      <c r="DTL35" s="370"/>
      <c r="DTM35" s="370"/>
      <c r="DTN35" s="370"/>
      <c r="DTO35" s="370"/>
      <c r="DTP35" s="370"/>
      <c r="DTQ35" s="370"/>
      <c r="DTR35" s="370"/>
      <c r="DTS35" s="370"/>
      <c r="DTT35" s="370"/>
      <c r="DTU35" s="370"/>
      <c r="DTV35" s="370"/>
      <c r="DTW35" s="370"/>
      <c r="DTX35" s="370"/>
      <c r="DTY35" s="370"/>
      <c r="DTZ35" s="370"/>
      <c r="DUA35" s="370"/>
      <c r="DUB35" s="370"/>
      <c r="DUC35" s="370"/>
      <c r="DUD35" s="370"/>
      <c r="DUE35" s="370"/>
      <c r="DUF35" s="370"/>
      <c r="DUG35" s="370"/>
      <c r="DUH35" s="370"/>
      <c r="DUI35" s="370"/>
      <c r="DUJ35" s="370"/>
      <c r="DUK35" s="370"/>
      <c r="DUL35" s="370"/>
      <c r="DUM35" s="370"/>
      <c r="DUN35" s="370"/>
      <c r="DUO35" s="370"/>
      <c r="DUP35" s="370"/>
      <c r="DUQ35" s="370"/>
      <c r="DUR35" s="370"/>
      <c r="DUS35" s="370"/>
      <c r="DUT35" s="370"/>
      <c r="DUU35" s="370"/>
      <c r="DUV35" s="370"/>
      <c r="DUW35" s="370"/>
      <c r="DUX35" s="370"/>
      <c r="DUY35" s="370"/>
      <c r="DUZ35" s="370"/>
      <c r="DVA35" s="370"/>
      <c r="DVB35" s="370"/>
      <c r="DVC35" s="370"/>
      <c r="DVD35" s="370"/>
      <c r="DVE35" s="370"/>
      <c r="DVF35" s="370"/>
      <c r="DVG35" s="370"/>
      <c r="DVH35" s="370"/>
      <c r="DVI35" s="370"/>
      <c r="DVJ35" s="370"/>
      <c r="DVK35" s="370"/>
      <c r="DVL35" s="370"/>
      <c r="DVM35" s="370"/>
      <c r="DVN35" s="370"/>
      <c r="DVO35" s="370"/>
      <c r="DVP35" s="370"/>
      <c r="DVQ35" s="370"/>
      <c r="DVR35" s="370"/>
      <c r="DVS35" s="370"/>
      <c r="DVT35" s="370"/>
      <c r="DVU35" s="370"/>
      <c r="DVV35" s="370"/>
      <c r="DVW35" s="370"/>
      <c r="DVX35" s="370"/>
      <c r="DVY35" s="370"/>
      <c r="DVZ35" s="370"/>
      <c r="DWA35" s="370"/>
      <c r="DWB35" s="370"/>
      <c r="DWC35" s="370"/>
      <c r="DWD35" s="370"/>
      <c r="DWE35" s="370"/>
      <c r="DWF35" s="370"/>
      <c r="DWG35" s="370"/>
      <c r="DWH35" s="370"/>
      <c r="DWI35" s="370"/>
      <c r="DWJ35" s="370"/>
      <c r="DWK35" s="370"/>
      <c r="DWL35" s="370"/>
      <c r="DWM35" s="370"/>
      <c r="DWN35" s="370"/>
      <c r="DWO35" s="370"/>
      <c r="DWP35" s="370"/>
      <c r="DWQ35" s="370"/>
      <c r="DWR35" s="370"/>
      <c r="DWS35" s="370"/>
      <c r="DWT35" s="370"/>
      <c r="DWU35" s="370"/>
      <c r="DWV35" s="370"/>
      <c r="DWW35" s="370"/>
      <c r="DWX35" s="370"/>
      <c r="DWY35" s="370"/>
      <c r="DWZ35" s="370"/>
      <c r="DXA35" s="370"/>
      <c r="DXB35" s="370"/>
      <c r="DXC35" s="370"/>
      <c r="DXD35" s="370"/>
      <c r="DXE35" s="370"/>
      <c r="DXF35" s="370"/>
      <c r="DXG35" s="370"/>
      <c r="DXH35" s="370"/>
      <c r="DXI35" s="370"/>
      <c r="DXJ35" s="370"/>
      <c r="DXK35" s="370"/>
      <c r="DXL35" s="370"/>
      <c r="DXM35" s="370"/>
      <c r="DXN35" s="370"/>
      <c r="DXO35" s="370"/>
      <c r="DXP35" s="370"/>
      <c r="DXQ35" s="370"/>
      <c r="DXR35" s="370"/>
      <c r="DXS35" s="370"/>
      <c r="DXT35" s="370"/>
      <c r="DXU35" s="370"/>
      <c r="DXV35" s="370"/>
      <c r="DXW35" s="370"/>
      <c r="DXX35" s="370"/>
      <c r="DXY35" s="370"/>
      <c r="DXZ35" s="370"/>
      <c r="DYA35" s="370"/>
      <c r="DYB35" s="370"/>
      <c r="DYC35" s="370"/>
      <c r="DYD35" s="370"/>
      <c r="DYE35" s="370"/>
      <c r="DYF35" s="370"/>
      <c r="DYG35" s="370"/>
      <c r="DYH35" s="370"/>
      <c r="DYI35" s="370"/>
      <c r="DYJ35" s="370"/>
      <c r="DYK35" s="370"/>
      <c r="DYL35" s="370"/>
      <c r="DYM35" s="370"/>
      <c r="DYN35" s="370"/>
      <c r="DYO35" s="370"/>
      <c r="DYP35" s="370"/>
      <c r="DYQ35" s="370"/>
      <c r="DYR35" s="370"/>
      <c r="DYS35" s="370"/>
      <c r="DYT35" s="370"/>
      <c r="DYU35" s="370"/>
      <c r="DYV35" s="370"/>
      <c r="DYW35" s="370"/>
      <c r="DYX35" s="370"/>
      <c r="DYY35" s="370"/>
      <c r="DYZ35" s="370"/>
      <c r="DZA35" s="370"/>
      <c r="DZB35" s="370"/>
      <c r="DZC35" s="370"/>
      <c r="DZD35" s="370"/>
      <c r="DZE35" s="370"/>
      <c r="DZF35" s="370"/>
      <c r="DZG35" s="370"/>
      <c r="DZH35" s="370"/>
      <c r="DZI35" s="370"/>
      <c r="DZJ35" s="370"/>
      <c r="DZK35" s="370"/>
      <c r="DZL35" s="370"/>
      <c r="DZM35" s="370"/>
      <c r="DZN35" s="370"/>
      <c r="DZO35" s="370"/>
      <c r="DZP35" s="370"/>
      <c r="DZQ35" s="370"/>
      <c r="DZR35" s="370"/>
      <c r="DZS35" s="370"/>
      <c r="DZT35" s="370"/>
      <c r="DZU35" s="370"/>
      <c r="DZV35" s="370"/>
      <c r="DZW35" s="370"/>
      <c r="DZX35" s="370"/>
      <c r="DZY35" s="370"/>
      <c r="DZZ35" s="370"/>
      <c r="EAA35" s="370"/>
      <c r="EAB35" s="370"/>
      <c r="EAC35" s="370"/>
      <c r="EAD35" s="370"/>
      <c r="EAE35" s="370"/>
      <c r="EAF35" s="370"/>
      <c r="EAG35" s="370"/>
      <c r="EAH35" s="370"/>
      <c r="EAI35" s="370"/>
      <c r="EAJ35" s="370"/>
      <c r="EAK35" s="370"/>
      <c r="EAL35" s="370"/>
      <c r="EAM35" s="370"/>
      <c r="EAN35" s="370"/>
      <c r="EAO35" s="370"/>
      <c r="EAP35" s="370"/>
      <c r="EAQ35" s="370"/>
      <c r="EAR35" s="370"/>
      <c r="EAS35" s="370"/>
      <c r="EAT35" s="370"/>
      <c r="EAU35" s="370"/>
      <c r="EAV35" s="370"/>
      <c r="EAW35" s="370"/>
      <c r="EAX35" s="370"/>
      <c r="EAY35" s="370"/>
      <c r="EAZ35" s="370"/>
      <c r="EBA35" s="370"/>
      <c r="EBB35" s="370"/>
      <c r="EBC35" s="370"/>
      <c r="EBD35" s="370"/>
      <c r="EBE35" s="370"/>
      <c r="EBF35" s="370"/>
      <c r="EBG35" s="370"/>
      <c r="EBH35" s="370"/>
      <c r="EBI35" s="370"/>
      <c r="EBJ35" s="370"/>
      <c r="EBK35" s="370"/>
      <c r="EBL35" s="370"/>
      <c r="EBM35" s="370"/>
      <c r="EBN35" s="370"/>
      <c r="EBO35" s="370"/>
      <c r="EBP35" s="370"/>
      <c r="EBQ35" s="370"/>
      <c r="EBR35" s="370"/>
      <c r="EBS35" s="370"/>
      <c r="EBT35" s="370"/>
      <c r="EBU35" s="370"/>
      <c r="EBV35" s="370"/>
      <c r="EBW35" s="370"/>
      <c r="EBX35" s="370"/>
      <c r="EBY35" s="370"/>
      <c r="EBZ35" s="370"/>
      <c r="ECA35" s="370"/>
      <c r="ECB35" s="370"/>
      <c r="ECC35" s="370"/>
      <c r="ECD35" s="370"/>
      <c r="ECE35" s="370"/>
      <c r="ECF35" s="370"/>
      <c r="ECG35" s="370"/>
      <c r="ECH35" s="370"/>
      <c r="ECI35" s="370"/>
      <c r="ECJ35" s="370"/>
      <c r="ECK35" s="370"/>
      <c r="ECL35" s="370"/>
      <c r="ECM35" s="370"/>
      <c r="ECN35" s="370"/>
      <c r="ECO35" s="370"/>
      <c r="ECP35" s="370"/>
      <c r="ECQ35" s="370"/>
      <c r="ECR35" s="370"/>
      <c r="ECS35" s="370"/>
      <c r="ECT35" s="370"/>
      <c r="ECU35" s="370"/>
      <c r="ECV35" s="370"/>
      <c r="ECW35" s="370"/>
      <c r="ECX35" s="370"/>
      <c r="ECY35" s="370"/>
      <c r="ECZ35" s="370"/>
      <c r="EDA35" s="370"/>
      <c r="EDB35" s="370"/>
      <c r="EDC35" s="370"/>
      <c r="EDD35" s="370"/>
      <c r="EDE35" s="370"/>
      <c r="EDF35" s="370"/>
      <c r="EDG35" s="370"/>
      <c r="EDH35" s="370"/>
      <c r="EDI35" s="370"/>
      <c r="EDJ35" s="370"/>
      <c r="EDK35" s="370"/>
      <c r="EDL35" s="370"/>
      <c r="EDM35" s="370"/>
      <c r="EDN35" s="370"/>
      <c r="EDO35" s="370"/>
      <c r="EDP35" s="370"/>
      <c r="EDQ35" s="370"/>
      <c r="EDR35" s="370"/>
      <c r="EDS35" s="370"/>
      <c r="EDT35" s="370"/>
      <c r="EDU35" s="370"/>
      <c r="EDV35" s="370"/>
      <c r="EDW35" s="370"/>
      <c r="EDX35" s="370"/>
      <c r="EDY35" s="370"/>
      <c r="EDZ35" s="370"/>
      <c r="EEA35" s="370"/>
      <c r="EEB35" s="370"/>
      <c r="EEC35" s="370"/>
      <c r="EED35" s="370"/>
      <c r="EEE35" s="370"/>
      <c r="EEF35" s="370"/>
      <c r="EEG35" s="370"/>
      <c r="EEH35" s="370"/>
      <c r="EEI35" s="370"/>
      <c r="EEJ35" s="370"/>
      <c r="EEK35" s="370"/>
      <c r="EEL35" s="370"/>
      <c r="EEM35" s="370"/>
      <c r="EEN35" s="370"/>
      <c r="EEO35" s="370"/>
      <c r="EEP35" s="370"/>
      <c r="EEQ35" s="370"/>
      <c r="EER35" s="370"/>
      <c r="EES35" s="370"/>
      <c r="EET35" s="370"/>
      <c r="EEU35" s="370"/>
      <c r="EEV35" s="370"/>
      <c r="EEW35" s="370"/>
      <c r="EEX35" s="370"/>
      <c r="EEY35" s="370"/>
      <c r="EEZ35" s="370"/>
      <c r="EFA35" s="370"/>
      <c r="EFB35" s="370"/>
      <c r="EFC35" s="370"/>
      <c r="EFD35" s="370"/>
      <c r="EFE35" s="370"/>
      <c r="EFF35" s="370"/>
      <c r="EFG35" s="370"/>
      <c r="EFH35" s="370"/>
      <c r="EFI35" s="370"/>
      <c r="EFJ35" s="370"/>
      <c r="EFK35" s="370"/>
      <c r="EFL35" s="370"/>
      <c r="EFM35" s="370"/>
      <c r="EFN35" s="370"/>
      <c r="EFO35" s="370"/>
      <c r="EFP35" s="370"/>
      <c r="EFQ35" s="370"/>
      <c r="EFR35" s="370"/>
      <c r="EFS35" s="370"/>
      <c r="EFT35" s="370"/>
      <c r="EFU35" s="370"/>
      <c r="EFV35" s="370"/>
      <c r="EFW35" s="370"/>
      <c r="EFX35" s="370"/>
      <c r="EFY35" s="370"/>
      <c r="EFZ35" s="370"/>
      <c r="EGA35" s="370"/>
      <c r="EGB35" s="370"/>
      <c r="EGC35" s="370"/>
      <c r="EGD35" s="370"/>
      <c r="EGE35" s="370"/>
      <c r="EGF35" s="370"/>
      <c r="EGG35" s="370"/>
      <c r="EGH35" s="370"/>
      <c r="EGI35" s="370"/>
      <c r="EGJ35" s="370"/>
      <c r="EGK35" s="370"/>
      <c r="EGL35" s="370"/>
      <c r="EGM35" s="370"/>
      <c r="EGN35" s="370"/>
      <c r="EGO35" s="370"/>
      <c r="EGP35" s="370"/>
      <c r="EGQ35" s="370"/>
      <c r="EGR35" s="370"/>
      <c r="EGS35" s="370"/>
      <c r="EGT35" s="370"/>
      <c r="EGU35" s="370"/>
      <c r="EGV35" s="370"/>
      <c r="EGW35" s="370"/>
      <c r="EGX35" s="370"/>
      <c r="EGY35" s="370"/>
      <c r="EGZ35" s="370"/>
      <c r="EHA35" s="370"/>
      <c r="EHB35" s="370"/>
      <c r="EHC35" s="370"/>
      <c r="EHD35" s="370"/>
      <c r="EHE35" s="370"/>
      <c r="EHF35" s="370"/>
      <c r="EHG35" s="370"/>
      <c r="EHH35" s="370"/>
      <c r="EHI35" s="370"/>
      <c r="EHJ35" s="370"/>
      <c r="EHK35" s="370"/>
      <c r="EHL35" s="370"/>
      <c r="EHM35" s="370"/>
      <c r="EHN35" s="370"/>
      <c r="EHO35" s="370"/>
      <c r="EHP35" s="370"/>
      <c r="EHQ35" s="370"/>
      <c r="EHR35" s="370"/>
      <c r="EHS35" s="370"/>
      <c r="EHT35" s="370"/>
      <c r="EHU35" s="370"/>
      <c r="EHV35" s="370"/>
      <c r="EHW35" s="370"/>
      <c r="EHX35" s="370"/>
      <c r="EHY35" s="370"/>
      <c r="EHZ35" s="370"/>
      <c r="EIA35" s="370"/>
      <c r="EIB35" s="370"/>
      <c r="EIC35" s="370"/>
      <c r="EID35" s="370"/>
      <c r="EIE35" s="370"/>
      <c r="EIF35" s="370"/>
      <c r="EIG35" s="370"/>
      <c r="EIH35" s="370"/>
      <c r="EII35" s="370"/>
      <c r="EIJ35" s="370"/>
      <c r="EIK35" s="370"/>
      <c r="EIL35" s="370"/>
      <c r="EIM35" s="370"/>
      <c r="EIN35" s="370"/>
      <c r="EIO35" s="370"/>
      <c r="EIP35" s="370"/>
      <c r="EIQ35" s="370"/>
      <c r="EIR35" s="370"/>
      <c r="EIS35" s="370"/>
      <c r="EIT35" s="370"/>
      <c r="EIU35" s="370"/>
      <c r="EIV35" s="370"/>
      <c r="EIW35" s="370"/>
      <c r="EIX35" s="370"/>
      <c r="EIY35" s="370"/>
      <c r="EIZ35" s="370"/>
      <c r="EJA35" s="370"/>
      <c r="EJB35" s="370"/>
      <c r="EJC35" s="370"/>
      <c r="EJD35" s="370"/>
      <c r="EJE35" s="370"/>
      <c r="EJF35" s="370"/>
      <c r="EJG35" s="370"/>
      <c r="EJH35" s="370"/>
      <c r="EJI35" s="370"/>
      <c r="EJJ35" s="370"/>
      <c r="EJK35" s="370"/>
      <c r="EJL35" s="370"/>
      <c r="EJM35" s="370"/>
      <c r="EJN35" s="370"/>
      <c r="EJO35" s="370"/>
      <c r="EJP35" s="370"/>
      <c r="EJQ35" s="370"/>
      <c r="EJR35" s="370"/>
      <c r="EJS35" s="370"/>
      <c r="EJT35" s="370"/>
      <c r="EJU35" s="370"/>
      <c r="EJV35" s="370"/>
      <c r="EJW35" s="370"/>
      <c r="EJX35" s="370"/>
      <c r="EJY35" s="370"/>
      <c r="EJZ35" s="370"/>
      <c r="EKA35" s="370"/>
      <c r="EKB35" s="370"/>
      <c r="EKC35" s="370"/>
      <c r="EKD35" s="370"/>
      <c r="EKE35" s="370"/>
      <c r="EKF35" s="370"/>
      <c r="EKG35" s="370"/>
      <c r="EKH35" s="370"/>
      <c r="EKI35" s="370"/>
      <c r="EKJ35" s="370"/>
      <c r="EKK35" s="370"/>
      <c r="EKL35" s="370"/>
      <c r="EKM35" s="370"/>
      <c r="EKN35" s="370"/>
      <c r="EKO35" s="370"/>
      <c r="EKP35" s="370"/>
      <c r="EKQ35" s="370"/>
      <c r="EKR35" s="370"/>
      <c r="EKS35" s="370"/>
      <c r="EKT35" s="370"/>
      <c r="EKU35" s="370"/>
      <c r="EKV35" s="370"/>
      <c r="EKW35" s="370"/>
      <c r="EKX35" s="370"/>
      <c r="EKY35" s="370"/>
      <c r="EKZ35" s="370"/>
      <c r="ELA35" s="370"/>
      <c r="ELB35" s="370"/>
      <c r="ELC35" s="370"/>
      <c r="ELD35" s="370"/>
      <c r="ELE35" s="370"/>
      <c r="ELF35" s="370"/>
      <c r="ELG35" s="370"/>
      <c r="ELH35" s="370"/>
      <c r="ELI35" s="370"/>
      <c r="ELJ35" s="370"/>
      <c r="ELK35" s="370"/>
      <c r="ELL35" s="370"/>
      <c r="ELM35" s="370"/>
      <c r="ELN35" s="370"/>
      <c r="ELO35" s="370"/>
      <c r="ELP35" s="370"/>
      <c r="ELQ35" s="370"/>
      <c r="ELR35" s="370"/>
      <c r="ELS35" s="370"/>
      <c r="ELT35" s="370"/>
      <c r="ELU35" s="370"/>
      <c r="ELV35" s="370"/>
      <c r="ELW35" s="370"/>
      <c r="ELX35" s="370"/>
      <c r="ELY35" s="370"/>
      <c r="ELZ35" s="370"/>
      <c r="EMA35" s="370"/>
      <c r="EMB35" s="370"/>
      <c r="EMC35" s="370"/>
      <c r="EMD35" s="370"/>
      <c r="EME35" s="370"/>
      <c r="EMF35" s="370"/>
      <c r="EMG35" s="370"/>
      <c r="EMH35" s="370"/>
      <c r="EMI35" s="370"/>
      <c r="EMJ35" s="370"/>
      <c r="EMK35" s="370"/>
      <c r="EML35" s="370"/>
      <c r="EMM35" s="370"/>
      <c r="EMN35" s="370"/>
      <c r="EMO35" s="370"/>
      <c r="EMP35" s="370"/>
      <c r="EMQ35" s="370"/>
      <c r="EMR35" s="370"/>
      <c r="EMS35" s="370"/>
      <c r="EMT35" s="370"/>
      <c r="EMU35" s="370"/>
      <c r="EMV35" s="370"/>
      <c r="EMW35" s="370"/>
      <c r="EMX35" s="370"/>
      <c r="EMY35" s="370"/>
      <c r="EMZ35" s="370"/>
      <c r="ENA35" s="370"/>
      <c r="ENB35" s="370"/>
      <c r="ENC35" s="370"/>
      <c r="END35" s="370"/>
      <c r="ENE35" s="370"/>
      <c r="ENF35" s="370"/>
      <c r="ENG35" s="370"/>
      <c r="ENH35" s="370"/>
      <c r="ENI35" s="370"/>
      <c r="ENJ35" s="370"/>
      <c r="ENK35" s="370"/>
      <c r="ENL35" s="370"/>
      <c r="ENM35" s="370"/>
      <c r="ENN35" s="370"/>
      <c r="ENO35" s="370"/>
      <c r="ENP35" s="370"/>
      <c r="ENQ35" s="370"/>
      <c r="ENR35" s="370"/>
      <c r="ENS35" s="370"/>
      <c r="ENT35" s="370"/>
      <c r="ENU35" s="370"/>
      <c r="ENV35" s="370"/>
      <c r="ENW35" s="370"/>
      <c r="ENX35" s="370"/>
      <c r="ENY35" s="370"/>
      <c r="ENZ35" s="370"/>
      <c r="EOA35" s="370"/>
      <c r="EOB35" s="370"/>
      <c r="EOC35" s="370"/>
      <c r="EOD35" s="370"/>
      <c r="EOE35" s="370"/>
      <c r="EOF35" s="370"/>
      <c r="EOG35" s="370"/>
      <c r="EOH35" s="370"/>
      <c r="EOI35" s="370"/>
      <c r="EOJ35" s="370"/>
      <c r="EOK35" s="370"/>
      <c r="EOL35" s="370"/>
      <c r="EOM35" s="370"/>
      <c r="EON35" s="370"/>
      <c r="EOO35" s="370"/>
      <c r="EOP35" s="370"/>
      <c r="EOQ35" s="370"/>
      <c r="EOR35" s="370"/>
      <c r="EOS35" s="370"/>
      <c r="EOT35" s="370"/>
      <c r="EOU35" s="370"/>
      <c r="EOV35" s="370"/>
      <c r="EOW35" s="370"/>
      <c r="EOX35" s="370"/>
      <c r="EOY35" s="370"/>
      <c r="EOZ35" s="370"/>
      <c r="EPA35" s="370"/>
      <c r="EPB35" s="370"/>
      <c r="EPC35" s="370"/>
      <c r="EPD35" s="370"/>
      <c r="EPE35" s="370"/>
      <c r="EPF35" s="370"/>
      <c r="EPG35" s="370"/>
      <c r="EPH35" s="370"/>
      <c r="EPI35" s="370"/>
      <c r="EPJ35" s="370"/>
      <c r="EPK35" s="370"/>
      <c r="EPL35" s="370"/>
      <c r="EPM35" s="370"/>
      <c r="EPN35" s="370"/>
      <c r="EPO35" s="370"/>
      <c r="EPP35" s="370"/>
      <c r="EPQ35" s="370"/>
      <c r="EPR35" s="370"/>
      <c r="EPS35" s="370"/>
      <c r="EPT35" s="370"/>
      <c r="EPU35" s="370"/>
      <c r="EPV35" s="370"/>
      <c r="EPW35" s="370"/>
      <c r="EPX35" s="370"/>
      <c r="EPY35" s="370"/>
      <c r="EPZ35" s="370"/>
      <c r="EQA35" s="370"/>
      <c r="EQB35" s="370"/>
      <c r="EQC35" s="370"/>
      <c r="EQD35" s="370"/>
      <c r="EQE35" s="370"/>
      <c r="EQF35" s="370"/>
      <c r="EQG35" s="370"/>
      <c r="EQH35" s="370"/>
      <c r="EQI35" s="370"/>
      <c r="EQJ35" s="370"/>
      <c r="EQK35" s="370"/>
      <c r="EQL35" s="370"/>
      <c r="EQM35" s="370"/>
      <c r="EQN35" s="370"/>
      <c r="EQO35" s="370"/>
      <c r="EQP35" s="370"/>
      <c r="EQQ35" s="370"/>
      <c r="EQR35" s="370"/>
      <c r="EQS35" s="370"/>
      <c r="EQT35" s="370"/>
      <c r="EQU35" s="370"/>
      <c r="EQV35" s="370"/>
      <c r="EQW35" s="370"/>
      <c r="EQX35" s="370"/>
      <c r="EQY35" s="370"/>
      <c r="EQZ35" s="370"/>
      <c r="ERA35" s="370"/>
      <c r="ERB35" s="370"/>
      <c r="ERC35" s="370"/>
      <c r="ERD35" s="370"/>
      <c r="ERE35" s="370"/>
      <c r="ERF35" s="370"/>
      <c r="ERG35" s="370"/>
      <c r="ERH35" s="370"/>
      <c r="ERI35" s="370"/>
      <c r="ERJ35" s="370"/>
      <c r="ERK35" s="370"/>
      <c r="ERL35" s="370"/>
      <c r="ERM35" s="370"/>
      <c r="ERN35" s="370"/>
      <c r="ERO35" s="370"/>
      <c r="ERP35" s="370"/>
      <c r="ERQ35" s="370"/>
      <c r="ERR35" s="370"/>
      <c r="ERS35" s="370"/>
      <c r="ERT35" s="370"/>
      <c r="ERU35" s="370"/>
      <c r="ERV35" s="370"/>
      <c r="ERW35" s="370"/>
      <c r="ERX35" s="370"/>
      <c r="ERY35" s="370"/>
      <c r="ERZ35" s="370"/>
      <c r="ESA35" s="370"/>
      <c r="ESB35" s="370"/>
      <c r="ESC35" s="370"/>
      <c r="ESD35" s="370"/>
      <c r="ESE35" s="370"/>
      <c r="ESF35" s="370"/>
      <c r="ESG35" s="370"/>
      <c r="ESH35" s="370"/>
      <c r="ESI35" s="370"/>
      <c r="ESJ35" s="370"/>
      <c r="ESK35" s="370"/>
      <c r="ESL35" s="370"/>
      <c r="ESM35" s="370"/>
      <c r="ESN35" s="370"/>
      <c r="ESO35" s="370"/>
      <c r="ESP35" s="370"/>
      <c r="ESQ35" s="370"/>
      <c r="ESR35" s="370"/>
      <c r="ESS35" s="370"/>
      <c r="EST35" s="370"/>
      <c r="ESU35" s="370"/>
      <c r="ESV35" s="370"/>
      <c r="ESW35" s="370"/>
      <c r="ESX35" s="370"/>
      <c r="ESY35" s="370"/>
      <c r="ESZ35" s="370"/>
      <c r="ETA35" s="370"/>
      <c r="ETB35" s="370"/>
      <c r="ETC35" s="370"/>
      <c r="ETD35" s="370"/>
      <c r="ETE35" s="370"/>
      <c r="ETF35" s="370"/>
      <c r="ETG35" s="370"/>
      <c r="ETH35" s="370"/>
      <c r="ETI35" s="370"/>
      <c r="ETJ35" s="370"/>
      <c r="ETK35" s="370"/>
      <c r="ETL35" s="370"/>
      <c r="ETM35" s="370"/>
      <c r="ETN35" s="370"/>
      <c r="ETO35" s="370"/>
      <c r="ETP35" s="370"/>
      <c r="ETQ35" s="370"/>
      <c r="ETR35" s="370"/>
      <c r="ETS35" s="370"/>
      <c r="ETT35" s="370"/>
      <c r="ETU35" s="370"/>
      <c r="ETV35" s="370"/>
      <c r="ETW35" s="370"/>
      <c r="ETX35" s="370"/>
      <c r="ETY35" s="370"/>
      <c r="ETZ35" s="370"/>
      <c r="EUA35" s="370"/>
      <c r="EUB35" s="370"/>
      <c r="EUC35" s="370"/>
      <c r="EUD35" s="370"/>
      <c r="EUE35" s="370"/>
      <c r="EUF35" s="370"/>
      <c r="EUG35" s="370"/>
      <c r="EUH35" s="370"/>
      <c r="EUI35" s="370"/>
      <c r="EUJ35" s="370"/>
      <c r="EUK35" s="370"/>
      <c r="EUL35" s="370"/>
      <c r="EUM35" s="370"/>
      <c r="EUN35" s="370"/>
      <c r="EUO35" s="370"/>
      <c r="EUP35" s="370"/>
      <c r="EUQ35" s="370"/>
      <c r="EUR35" s="370"/>
      <c r="EUS35" s="370"/>
      <c r="EUT35" s="370"/>
      <c r="EUU35" s="370"/>
      <c r="EUV35" s="370"/>
      <c r="EUW35" s="370"/>
      <c r="EUX35" s="370"/>
      <c r="EUY35" s="370"/>
      <c r="EUZ35" s="370"/>
      <c r="EVA35" s="370"/>
      <c r="EVB35" s="370"/>
      <c r="EVC35" s="370"/>
      <c r="EVD35" s="370"/>
      <c r="EVE35" s="370"/>
      <c r="EVF35" s="370"/>
      <c r="EVG35" s="370"/>
      <c r="EVH35" s="370"/>
      <c r="EVI35" s="370"/>
      <c r="EVJ35" s="370"/>
      <c r="EVK35" s="370"/>
      <c r="EVL35" s="370"/>
      <c r="EVM35" s="370"/>
      <c r="EVN35" s="370"/>
      <c r="EVO35" s="370"/>
      <c r="EVP35" s="370"/>
      <c r="EVQ35" s="370"/>
      <c r="EVR35" s="370"/>
      <c r="EVS35" s="370"/>
      <c r="EVT35" s="370"/>
      <c r="EVU35" s="370"/>
      <c r="EVV35" s="370"/>
      <c r="EVW35" s="370"/>
      <c r="EVX35" s="370"/>
      <c r="EVY35" s="370"/>
      <c r="EVZ35" s="370"/>
      <c r="EWA35" s="370"/>
      <c r="EWB35" s="370"/>
      <c r="EWC35" s="370"/>
      <c r="EWD35" s="370"/>
      <c r="EWE35" s="370"/>
      <c r="EWF35" s="370"/>
      <c r="EWG35" s="370"/>
      <c r="EWH35" s="370"/>
      <c r="EWI35" s="370"/>
      <c r="EWJ35" s="370"/>
      <c r="EWK35" s="370"/>
      <c r="EWL35" s="370"/>
      <c r="EWM35" s="370"/>
      <c r="EWN35" s="370"/>
      <c r="EWO35" s="370"/>
      <c r="EWP35" s="370"/>
      <c r="EWQ35" s="370"/>
      <c r="EWR35" s="370"/>
      <c r="EWS35" s="370"/>
      <c r="EWT35" s="370"/>
      <c r="EWU35" s="370"/>
      <c r="EWV35" s="370"/>
      <c r="EWW35" s="370"/>
      <c r="EWX35" s="370"/>
      <c r="EWY35" s="370"/>
      <c r="EWZ35" s="370"/>
      <c r="EXA35" s="370"/>
      <c r="EXB35" s="370"/>
      <c r="EXC35" s="370"/>
      <c r="EXD35" s="370"/>
      <c r="EXE35" s="370"/>
      <c r="EXF35" s="370"/>
      <c r="EXG35" s="370"/>
      <c r="EXH35" s="370"/>
      <c r="EXI35" s="370"/>
      <c r="EXJ35" s="370"/>
      <c r="EXK35" s="370"/>
      <c r="EXL35" s="370"/>
      <c r="EXM35" s="370"/>
      <c r="EXN35" s="370"/>
      <c r="EXO35" s="370"/>
      <c r="EXP35" s="370"/>
      <c r="EXQ35" s="370"/>
      <c r="EXR35" s="370"/>
      <c r="EXS35" s="370"/>
      <c r="EXT35" s="370"/>
      <c r="EXU35" s="370"/>
      <c r="EXV35" s="370"/>
      <c r="EXW35" s="370"/>
      <c r="EXX35" s="370"/>
      <c r="EXY35" s="370"/>
      <c r="EXZ35" s="370"/>
      <c r="EYA35" s="370"/>
      <c r="EYB35" s="370"/>
      <c r="EYC35" s="370"/>
      <c r="EYD35" s="370"/>
      <c r="EYE35" s="370"/>
      <c r="EYF35" s="370"/>
      <c r="EYG35" s="370"/>
      <c r="EYH35" s="370"/>
      <c r="EYI35" s="370"/>
      <c r="EYJ35" s="370"/>
      <c r="EYK35" s="370"/>
      <c r="EYL35" s="370"/>
      <c r="EYM35" s="370"/>
      <c r="EYN35" s="370"/>
      <c r="EYO35" s="370"/>
      <c r="EYP35" s="370"/>
      <c r="EYQ35" s="370"/>
      <c r="EYR35" s="370"/>
      <c r="EYS35" s="370"/>
      <c r="EYT35" s="370"/>
      <c r="EYU35" s="370"/>
      <c r="EYV35" s="370"/>
      <c r="EYW35" s="370"/>
      <c r="EYX35" s="370"/>
      <c r="EYY35" s="370"/>
      <c r="EYZ35" s="370"/>
      <c r="EZA35" s="370"/>
      <c r="EZB35" s="370"/>
      <c r="EZC35" s="370"/>
      <c r="EZD35" s="370"/>
      <c r="EZE35" s="370"/>
      <c r="EZF35" s="370"/>
      <c r="EZG35" s="370"/>
      <c r="EZH35" s="370"/>
      <c r="EZI35" s="370"/>
      <c r="EZJ35" s="370"/>
      <c r="EZK35" s="370"/>
      <c r="EZL35" s="370"/>
      <c r="EZM35" s="370"/>
      <c r="EZN35" s="370"/>
      <c r="EZO35" s="370"/>
      <c r="EZP35" s="370"/>
      <c r="EZQ35" s="370"/>
      <c r="EZR35" s="370"/>
      <c r="EZS35" s="370"/>
      <c r="EZT35" s="370"/>
      <c r="EZU35" s="370"/>
      <c r="EZV35" s="370"/>
      <c r="EZW35" s="370"/>
      <c r="EZX35" s="370"/>
      <c r="EZY35" s="370"/>
      <c r="EZZ35" s="370"/>
      <c r="FAA35" s="370"/>
      <c r="FAB35" s="370"/>
      <c r="FAC35" s="370"/>
      <c r="FAD35" s="370"/>
      <c r="FAE35" s="370"/>
      <c r="FAF35" s="370"/>
      <c r="FAG35" s="370"/>
      <c r="FAH35" s="370"/>
      <c r="FAI35" s="370"/>
      <c r="FAJ35" s="370"/>
      <c r="FAK35" s="370"/>
      <c r="FAL35" s="370"/>
      <c r="FAM35" s="370"/>
      <c r="FAN35" s="370"/>
      <c r="FAO35" s="370"/>
      <c r="FAP35" s="370"/>
      <c r="FAQ35" s="370"/>
      <c r="FAR35" s="370"/>
      <c r="FAS35" s="370"/>
      <c r="FAT35" s="370"/>
      <c r="FAU35" s="370"/>
      <c r="FAV35" s="370"/>
      <c r="FAW35" s="370"/>
      <c r="FAX35" s="370"/>
      <c r="FAY35" s="370"/>
      <c r="FAZ35" s="370"/>
      <c r="FBA35" s="370"/>
      <c r="FBB35" s="370"/>
      <c r="FBC35" s="370"/>
      <c r="FBD35" s="370"/>
      <c r="FBE35" s="370"/>
      <c r="FBF35" s="370"/>
      <c r="FBG35" s="370"/>
      <c r="FBH35" s="370"/>
      <c r="FBI35" s="370"/>
      <c r="FBJ35" s="370"/>
      <c r="FBK35" s="370"/>
      <c r="FBL35" s="370"/>
      <c r="FBM35" s="370"/>
      <c r="FBN35" s="370"/>
      <c r="FBO35" s="370"/>
      <c r="FBP35" s="370"/>
      <c r="FBQ35" s="370"/>
      <c r="FBR35" s="370"/>
      <c r="FBS35" s="370"/>
      <c r="FBT35" s="370"/>
      <c r="FBU35" s="370"/>
      <c r="FBV35" s="370"/>
      <c r="FBW35" s="370"/>
      <c r="FBX35" s="370"/>
      <c r="FBY35" s="370"/>
      <c r="FBZ35" s="370"/>
      <c r="FCA35" s="370"/>
      <c r="FCB35" s="370"/>
      <c r="FCC35" s="370"/>
      <c r="FCD35" s="370"/>
      <c r="FCE35" s="370"/>
      <c r="FCF35" s="370"/>
      <c r="FCG35" s="370"/>
      <c r="FCH35" s="370"/>
      <c r="FCI35" s="370"/>
      <c r="FCJ35" s="370"/>
      <c r="FCK35" s="370"/>
      <c r="FCL35" s="370"/>
      <c r="FCM35" s="370"/>
      <c r="FCN35" s="370"/>
      <c r="FCO35" s="370"/>
      <c r="FCP35" s="370"/>
      <c r="FCQ35" s="370"/>
      <c r="FCR35" s="370"/>
      <c r="FCS35" s="370"/>
      <c r="FCT35" s="370"/>
      <c r="FCU35" s="370"/>
      <c r="FCV35" s="370"/>
      <c r="FCW35" s="370"/>
      <c r="FCX35" s="370"/>
      <c r="FCY35" s="370"/>
      <c r="FCZ35" s="370"/>
      <c r="FDA35" s="370"/>
      <c r="FDB35" s="370"/>
      <c r="FDC35" s="370"/>
      <c r="FDD35" s="370"/>
      <c r="FDE35" s="370"/>
      <c r="FDF35" s="370"/>
      <c r="FDG35" s="370"/>
      <c r="FDH35" s="370"/>
      <c r="FDI35" s="370"/>
      <c r="FDJ35" s="370"/>
      <c r="FDK35" s="370"/>
      <c r="FDL35" s="370"/>
      <c r="FDM35" s="370"/>
      <c r="FDN35" s="370"/>
      <c r="FDO35" s="370"/>
      <c r="FDP35" s="370"/>
      <c r="FDQ35" s="370"/>
      <c r="FDR35" s="370"/>
      <c r="FDS35" s="370"/>
      <c r="FDT35" s="370"/>
      <c r="FDU35" s="370"/>
      <c r="FDV35" s="370"/>
      <c r="FDW35" s="370"/>
      <c r="FDX35" s="370"/>
      <c r="FDY35" s="370"/>
      <c r="FDZ35" s="370"/>
      <c r="FEA35" s="370"/>
      <c r="FEB35" s="370"/>
      <c r="FEC35" s="370"/>
      <c r="FED35" s="370"/>
      <c r="FEE35" s="370"/>
      <c r="FEF35" s="370"/>
      <c r="FEG35" s="370"/>
      <c r="FEH35" s="370"/>
      <c r="FEI35" s="370"/>
      <c r="FEJ35" s="370"/>
      <c r="FEK35" s="370"/>
      <c r="FEL35" s="370"/>
      <c r="FEM35" s="370"/>
      <c r="FEN35" s="370"/>
      <c r="FEO35" s="370"/>
      <c r="FEP35" s="370"/>
      <c r="FEQ35" s="370"/>
      <c r="FER35" s="370"/>
      <c r="FES35" s="370"/>
      <c r="FET35" s="370"/>
      <c r="FEU35" s="370"/>
      <c r="FEV35" s="370"/>
      <c r="FEW35" s="370"/>
      <c r="FEX35" s="370"/>
      <c r="FEY35" s="370"/>
      <c r="FEZ35" s="370"/>
      <c r="FFA35" s="370"/>
      <c r="FFB35" s="370"/>
      <c r="FFC35" s="370"/>
      <c r="FFD35" s="370"/>
      <c r="FFE35" s="370"/>
      <c r="FFF35" s="370"/>
      <c r="FFG35" s="370"/>
      <c r="FFH35" s="370"/>
      <c r="FFI35" s="370"/>
      <c r="FFJ35" s="370"/>
      <c r="FFK35" s="370"/>
      <c r="FFL35" s="370"/>
      <c r="FFM35" s="370"/>
      <c r="FFN35" s="370"/>
      <c r="FFO35" s="370"/>
      <c r="FFP35" s="370"/>
      <c r="FFQ35" s="370"/>
      <c r="FFR35" s="370"/>
      <c r="FFS35" s="370"/>
      <c r="FFT35" s="370"/>
      <c r="FFU35" s="370"/>
      <c r="FFV35" s="370"/>
      <c r="FFW35" s="370"/>
      <c r="FFX35" s="370"/>
      <c r="FFY35" s="370"/>
      <c r="FFZ35" s="370"/>
      <c r="FGA35" s="370"/>
      <c r="FGB35" s="370"/>
      <c r="FGC35" s="370"/>
      <c r="FGD35" s="370"/>
      <c r="FGE35" s="370"/>
      <c r="FGF35" s="370"/>
      <c r="FGG35" s="370"/>
      <c r="FGH35" s="370"/>
      <c r="FGI35" s="370"/>
      <c r="FGJ35" s="370"/>
      <c r="FGK35" s="370"/>
      <c r="FGL35" s="370"/>
      <c r="FGM35" s="370"/>
      <c r="FGN35" s="370"/>
      <c r="FGO35" s="370"/>
      <c r="FGP35" s="370"/>
      <c r="FGQ35" s="370"/>
      <c r="FGR35" s="370"/>
      <c r="FGS35" s="370"/>
      <c r="FGT35" s="370"/>
      <c r="FGU35" s="370"/>
      <c r="FGV35" s="370"/>
      <c r="FGW35" s="370"/>
      <c r="FGX35" s="370"/>
      <c r="FGY35" s="370"/>
      <c r="FGZ35" s="370"/>
      <c r="FHA35" s="370"/>
      <c r="FHB35" s="370"/>
      <c r="FHC35" s="370"/>
      <c r="FHD35" s="370"/>
      <c r="FHE35" s="370"/>
      <c r="FHF35" s="370"/>
      <c r="FHG35" s="370"/>
      <c r="FHH35" s="370"/>
      <c r="FHI35" s="370"/>
      <c r="FHJ35" s="370"/>
      <c r="FHK35" s="370"/>
      <c r="FHL35" s="370"/>
      <c r="FHM35" s="370"/>
      <c r="FHN35" s="370"/>
      <c r="FHO35" s="370"/>
      <c r="FHP35" s="370"/>
      <c r="FHQ35" s="370"/>
      <c r="FHR35" s="370"/>
      <c r="FHS35" s="370"/>
      <c r="FHT35" s="370"/>
      <c r="FHU35" s="370"/>
      <c r="FHV35" s="370"/>
      <c r="FHW35" s="370"/>
      <c r="FHX35" s="370"/>
      <c r="FHY35" s="370"/>
      <c r="FHZ35" s="370"/>
      <c r="FIA35" s="370"/>
      <c r="FIB35" s="370"/>
      <c r="FIC35" s="370"/>
      <c r="FID35" s="370"/>
      <c r="FIE35" s="370"/>
      <c r="FIF35" s="370"/>
      <c r="FIG35" s="370"/>
      <c r="FIH35" s="370"/>
      <c r="FII35" s="370"/>
      <c r="FIJ35" s="370"/>
      <c r="FIK35" s="370"/>
      <c r="FIL35" s="370"/>
      <c r="FIM35" s="370"/>
      <c r="FIN35" s="370"/>
      <c r="FIO35" s="370"/>
      <c r="FIP35" s="370"/>
      <c r="FIQ35" s="370"/>
      <c r="FIR35" s="370"/>
      <c r="FIS35" s="370"/>
      <c r="FIT35" s="370"/>
      <c r="FIU35" s="370"/>
      <c r="FIV35" s="370"/>
      <c r="FIW35" s="370"/>
      <c r="FIX35" s="370"/>
      <c r="FIY35" s="370"/>
      <c r="FIZ35" s="370"/>
      <c r="FJA35" s="370"/>
      <c r="FJB35" s="370"/>
      <c r="FJC35" s="370"/>
      <c r="FJD35" s="370"/>
      <c r="FJE35" s="370"/>
      <c r="FJF35" s="370"/>
      <c r="FJG35" s="370"/>
      <c r="FJH35" s="370"/>
      <c r="FJI35" s="370"/>
      <c r="FJJ35" s="370"/>
      <c r="FJK35" s="370"/>
      <c r="FJL35" s="370"/>
      <c r="FJM35" s="370"/>
      <c r="FJN35" s="370"/>
      <c r="FJO35" s="370"/>
      <c r="FJP35" s="370"/>
      <c r="FJQ35" s="370"/>
      <c r="FJR35" s="370"/>
      <c r="FJS35" s="370"/>
      <c r="FJT35" s="370"/>
      <c r="FJU35" s="370"/>
      <c r="FJV35" s="370"/>
      <c r="FJW35" s="370"/>
      <c r="FJX35" s="370"/>
      <c r="FJY35" s="370"/>
      <c r="FJZ35" s="370"/>
      <c r="FKA35" s="370"/>
      <c r="FKB35" s="370"/>
      <c r="FKC35" s="370"/>
      <c r="FKD35" s="370"/>
      <c r="FKE35" s="370"/>
      <c r="FKF35" s="370"/>
      <c r="FKG35" s="370"/>
      <c r="FKH35" s="370"/>
      <c r="FKI35" s="370"/>
      <c r="FKJ35" s="370"/>
      <c r="FKK35" s="370"/>
      <c r="FKL35" s="370"/>
      <c r="FKM35" s="370"/>
      <c r="FKN35" s="370"/>
      <c r="FKO35" s="370"/>
      <c r="FKP35" s="370"/>
      <c r="FKQ35" s="370"/>
      <c r="FKR35" s="370"/>
      <c r="FKS35" s="370"/>
      <c r="FKT35" s="370"/>
      <c r="FKU35" s="370"/>
      <c r="FKV35" s="370"/>
      <c r="FKW35" s="370"/>
      <c r="FKX35" s="370"/>
      <c r="FKY35" s="370"/>
      <c r="FKZ35" s="370"/>
      <c r="FLA35" s="370"/>
      <c r="FLB35" s="370"/>
      <c r="FLC35" s="370"/>
      <c r="FLD35" s="370"/>
      <c r="FLE35" s="370"/>
      <c r="FLF35" s="370"/>
      <c r="FLG35" s="370"/>
      <c r="FLH35" s="370"/>
      <c r="FLI35" s="370"/>
      <c r="FLJ35" s="370"/>
      <c r="FLK35" s="370"/>
      <c r="FLL35" s="370"/>
      <c r="FLM35" s="370"/>
      <c r="FLN35" s="370"/>
      <c r="FLO35" s="370"/>
      <c r="FLP35" s="370"/>
      <c r="FLQ35" s="370"/>
      <c r="FLR35" s="370"/>
      <c r="FLS35" s="370"/>
      <c r="FLT35" s="370"/>
      <c r="FLU35" s="370"/>
      <c r="FLV35" s="370"/>
      <c r="FLW35" s="370"/>
      <c r="FLX35" s="370"/>
      <c r="FLY35" s="370"/>
      <c r="FLZ35" s="370"/>
      <c r="FMA35" s="370"/>
      <c r="FMB35" s="370"/>
      <c r="FMC35" s="370"/>
      <c r="FMD35" s="370"/>
      <c r="FME35" s="370"/>
      <c r="FMF35" s="370"/>
      <c r="FMG35" s="370"/>
      <c r="FMH35" s="370"/>
      <c r="FMI35" s="370"/>
      <c r="FMJ35" s="370"/>
      <c r="FMK35" s="370"/>
      <c r="FML35" s="370"/>
      <c r="FMM35" s="370"/>
      <c r="FMN35" s="370"/>
      <c r="FMO35" s="370"/>
      <c r="FMP35" s="370"/>
      <c r="FMQ35" s="370"/>
      <c r="FMR35" s="370"/>
      <c r="FMS35" s="370"/>
      <c r="FMT35" s="370"/>
      <c r="FMU35" s="370"/>
      <c r="FMV35" s="370"/>
      <c r="FMW35" s="370"/>
      <c r="FMX35" s="370"/>
      <c r="FMY35" s="370"/>
      <c r="FMZ35" s="370"/>
      <c r="FNA35" s="370"/>
      <c r="FNB35" s="370"/>
      <c r="FNC35" s="370"/>
      <c r="FND35" s="370"/>
      <c r="FNE35" s="370"/>
      <c r="FNF35" s="370"/>
      <c r="FNG35" s="370"/>
      <c r="FNH35" s="370"/>
      <c r="FNI35" s="370"/>
      <c r="FNJ35" s="370"/>
      <c r="FNK35" s="370"/>
      <c r="FNL35" s="370"/>
      <c r="FNM35" s="370"/>
      <c r="FNN35" s="370"/>
      <c r="FNO35" s="370"/>
      <c r="FNP35" s="370"/>
      <c r="FNQ35" s="370"/>
      <c r="FNR35" s="370"/>
      <c r="FNS35" s="370"/>
      <c r="FNT35" s="370"/>
      <c r="FNU35" s="370"/>
      <c r="FNV35" s="370"/>
      <c r="FNW35" s="370"/>
      <c r="FNX35" s="370"/>
      <c r="FNY35" s="370"/>
      <c r="FNZ35" s="370"/>
      <c r="FOA35" s="370"/>
      <c r="FOB35" s="370"/>
      <c r="FOC35" s="370"/>
      <c r="FOD35" s="370"/>
      <c r="FOE35" s="370"/>
      <c r="FOF35" s="370"/>
      <c r="FOG35" s="370"/>
      <c r="FOH35" s="370"/>
      <c r="FOI35" s="370"/>
      <c r="FOJ35" s="370"/>
      <c r="FOK35" s="370"/>
      <c r="FOL35" s="370"/>
      <c r="FOM35" s="370"/>
      <c r="FON35" s="370"/>
      <c r="FOO35" s="370"/>
      <c r="FOP35" s="370"/>
      <c r="FOQ35" s="370"/>
      <c r="FOR35" s="370"/>
      <c r="FOS35" s="370"/>
      <c r="FOT35" s="370"/>
      <c r="FOU35" s="370"/>
      <c r="FOV35" s="370"/>
      <c r="FOW35" s="370"/>
      <c r="FOX35" s="370"/>
      <c r="FOY35" s="370"/>
      <c r="FOZ35" s="370"/>
      <c r="FPA35" s="370"/>
      <c r="FPB35" s="370"/>
      <c r="FPC35" s="370"/>
      <c r="FPD35" s="370"/>
      <c r="FPE35" s="370"/>
      <c r="FPF35" s="370"/>
      <c r="FPG35" s="370"/>
      <c r="FPH35" s="370"/>
      <c r="FPI35" s="370"/>
      <c r="FPJ35" s="370"/>
      <c r="FPK35" s="370"/>
      <c r="FPL35" s="370"/>
      <c r="FPM35" s="370"/>
      <c r="FPN35" s="370"/>
      <c r="FPO35" s="370"/>
      <c r="FPP35" s="370"/>
      <c r="FPQ35" s="370"/>
      <c r="FPR35" s="370"/>
      <c r="FPS35" s="370"/>
      <c r="FPT35" s="370"/>
      <c r="FPU35" s="370"/>
      <c r="FPV35" s="370"/>
      <c r="FPW35" s="370"/>
      <c r="FPX35" s="370"/>
      <c r="FPY35" s="370"/>
      <c r="FPZ35" s="370"/>
      <c r="FQA35" s="370"/>
      <c r="FQB35" s="370"/>
      <c r="FQC35" s="370"/>
      <c r="FQD35" s="370"/>
      <c r="FQE35" s="370"/>
      <c r="FQF35" s="370"/>
      <c r="FQG35" s="370"/>
      <c r="FQH35" s="370"/>
      <c r="FQI35" s="370"/>
      <c r="FQJ35" s="370"/>
      <c r="FQK35" s="370"/>
      <c r="FQL35" s="370"/>
      <c r="FQM35" s="370"/>
      <c r="FQN35" s="370"/>
      <c r="FQO35" s="370"/>
      <c r="FQP35" s="370"/>
      <c r="FQQ35" s="370"/>
      <c r="FQR35" s="370"/>
      <c r="FQS35" s="370"/>
      <c r="FQT35" s="370"/>
      <c r="FQU35" s="370"/>
      <c r="FQV35" s="370"/>
      <c r="FQW35" s="370"/>
      <c r="FQX35" s="370"/>
      <c r="FQY35" s="370"/>
      <c r="FQZ35" s="370"/>
      <c r="FRA35" s="370"/>
      <c r="FRB35" s="370"/>
      <c r="FRC35" s="370"/>
      <c r="FRD35" s="370"/>
      <c r="FRE35" s="370"/>
      <c r="FRF35" s="370"/>
      <c r="FRG35" s="370"/>
      <c r="FRH35" s="370"/>
      <c r="FRI35" s="370"/>
      <c r="FRJ35" s="370"/>
      <c r="FRK35" s="370"/>
      <c r="FRL35" s="370"/>
      <c r="FRM35" s="370"/>
      <c r="FRN35" s="370"/>
      <c r="FRO35" s="370"/>
      <c r="FRP35" s="370"/>
      <c r="FRQ35" s="370"/>
      <c r="FRR35" s="370"/>
      <c r="FRS35" s="370"/>
      <c r="FRT35" s="370"/>
      <c r="FRU35" s="370"/>
      <c r="FRV35" s="370"/>
      <c r="FRW35" s="370"/>
      <c r="FRX35" s="370"/>
      <c r="FRY35" s="370"/>
      <c r="FRZ35" s="370"/>
      <c r="FSA35" s="370"/>
      <c r="FSB35" s="370"/>
      <c r="FSC35" s="370"/>
      <c r="FSD35" s="370"/>
      <c r="FSE35" s="370"/>
      <c r="FSF35" s="370"/>
      <c r="FSG35" s="370"/>
      <c r="FSH35" s="370"/>
      <c r="FSI35" s="370"/>
      <c r="FSJ35" s="370"/>
      <c r="FSK35" s="370"/>
      <c r="FSL35" s="370"/>
      <c r="FSM35" s="370"/>
      <c r="FSN35" s="370"/>
      <c r="FSO35" s="370"/>
      <c r="FSP35" s="370"/>
      <c r="FSQ35" s="370"/>
      <c r="FSR35" s="370"/>
      <c r="FSS35" s="370"/>
      <c r="FST35" s="370"/>
      <c r="FSU35" s="370"/>
      <c r="FSV35" s="370"/>
      <c r="FSW35" s="370"/>
      <c r="FSX35" s="370"/>
      <c r="FSY35" s="370"/>
      <c r="FSZ35" s="370"/>
      <c r="FTA35" s="370"/>
      <c r="FTB35" s="370"/>
      <c r="FTC35" s="370"/>
      <c r="FTD35" s="370"/>
      <c r="FTE35" s="370"/>
      <c r="FTF35" s="370"/>
      <c r="FTG35" s="370"/>
      <c r="FTH35" s="370"/>
      <c r="FTI35" s="370"/>
      <c r="FTJ35" s="370"/>
      <c r="FTK35" s="370"/>
      <c r="FTL35" s="370"/>
      <c r="FTM35" s="370"/>
      <c r="FTN35" s="370"/>
      <c r="FTO35" s="370"/>
      <c r="FTP35" s="370"/>
      <c r="FTQ35" s="370"/>
      <c r="FTR35" s="370"/>
      <c r="FTS35" s="370"/>
      <c r="FTT35" s="370"/>
      <c r="FTU35" s="370"/>
      <c r="FTV35" s="370"/>
      <c r="FTW35" s="370"/>
      <c r="FTX35" s="370"/>
      <c r="FTY35" s="370"/>
      <c r="FTZ35" s="370"/>
      <c r="FUA35" s="370"/>
      <c r="FUB35" s="370"/>
      <c r="FUC35" s="370"/>
      <c r="FUD35" s="370"/>
      <c r="FUE35" s="370"/>
      <c r="FUF35" s="370"/>
      <c r="FUG35" s="370"/>
      <c r="FUH35" s="370"/>
      <c r="FUI35" s="370"/>
      <c r="FUJ35" s="370"/>
      <c r="FUK35" s="370"/>
      <c r="FUL35" s="370"/>
      <c r="FUM35" s="370"/>
      <c r="FUN35" s="370"/>
      <c r="FUO35" s="370"/>
      <c r="FUP35" s="370"/>
      <c r="FUQ35" s="370"/>
      <c r="FUR35" s="370"/>
      <c r="FUS35" s="370"/>
      <c r="FUT35" s="370"/>
      <c r="FUU35" s="370"/>
      <c r="FUV35" s="370"/>
      <c r="FUW35" s="370"/>
      <c r="FUX35" s="370"/>
      <c r="FUY35" s="370"/>
      <c r="FUZ35" s="370"/>
      <c r="FVA35" s="370"/>
      <c r="FVB35" s="370"/>
      <c r="FVC35" s="370"/>
      <c r="FVD35" s="370"/>
      <c r="FVE35" s="370"/>
      <c r="FVF35" s="370"/>
      <c r="FVG35" s="370"/>
      <c r="FVH35" s="370"/>
      <c r="FVI35" s="370"/>
      <c r="FVJ35" s="370"/>
      <c r="FVK35" s="370"/>
      <c r="FVL35" s="370"/>
      <c r="FVM35" s="370"/>
      <c r="FVN35" s="370"/>
      <c r="FVO35" s="370"/>
      <c r="FVP35" s="370"/>
      <c r="FVQ35" s="370"/>
      <c r="FVR35" s="370"/>
      <c r="FVS35" s="370"/>
      <c r="FVT35" s="370"/>
      <c r="FVU35" s="370"/>
      <c r="FVV35" s="370"/>
      <c r="FVW35" s="370"/>
      <c r="FVX35" s="370"/>
      <c r="FVY35" s="370"/>
      <c r="FVZ35" s="370"/>
      <c r="FWA35" s="370"/>
      <c r="FWB35" s="370"/>
      <c r="FWC35" s="370"/>
      <c r="FWD35" s="370"/>
      <c r="FWE35" s="370"/>
      <c r="FWF35" s="370"/>
      <c r="FWG35" s="370"/>
      <c r="FWH35" s="370"/>
      <c r="FWI35" s="370"/>
      <c r="FWJ35" s="370"/>
      <c r="FWK35" s="370"/>
      <c r="FWL35" s="370"/>
      <c r="FWM35" s="370"/>
      <c r="FWN35" s="370"/>
      <c r="FWO35" s="370"/>
      <c r="FWP35" s="370"/>
      <c r="FWQ35" s="370"/>
      <c r="FWR35" s="370"/>
      <c r="FWS35" s="370"/>
      <c r="FWT35" s="370"/>
      <c r="FWU35" s="370"/>
      <c r="FWV35" s="370"/>
      <c r="FWW35" s="370"/>
      <c r="FWX35" s="370"/>
      <c r="FWY35" s="370"/>
      <c r="FWZ35" s="370"/>
      <c r="FXA35" s="370"/>
      <c r="FXB35" s="370"/>
      <c r="FXC35" s="370"/>
      <c r="FXD35" s="370"/>
      <c r="FXE35" s="370"/>
      <c r="FXF35" s="370"/>
      <c r="FXG35" s="370"/>
      <c r="FXH35" s="370"/>
      <c r="FXI35" s="370"/>
      <c r="FXJ35" s="370"/>
      <c r="FXK35" s="370"/>
      <c r="FXL35" s="370"/>
      <c r="FXM35" s="370"/>
      <c r="FXN35" s="370"/>
      <c r="FXO35" s="370"/>
      <c r="FXP35" s="370"/>
      <c r="FXQ35" s="370"/>
      <c r="FXR35" s="370"/>
      <c r="FXS35" s="370"/>
      <c r="FXT35" s="370"/>
      <c r="FXU35" s="370"/>
      <c r="FXV35" s="370"/>
      <c r="FXW35" s="370"/>
      <c r="FXX35" s="370"/>
      <c r="FXY35" s="370"/>
      <c r="FXZ35" s="370"/>
      <c r="FYA35" s="370"/>
      <c r="FYB35" s="370"/>
      <c r="FYC35" s="370"/>
      <c r="FYD35" s="370"/>
      <c r="FYE35" s="370"/>
      <c r="FYF35" s="370"/>
      <c r="FYG35" s="370"/>
      <c r="FYH35" s="370"/>
      <c r="FYI35" s="370"/>
      <c r="FYJ35" s="370"/>
      <c r="FYK35" s="370"/>
      <c r="FYL35" s="370"/>
      <c r="FYM35" s="370"/>
      <c r="FYN35" s="370"/>
      <c r="FYO35" s="370"/>
      <c r="FYP35" s="370"/>
      <c r="FYQ35" s="370"/>
      <c r="FYR35" s="370"/>
      <c r="FYS35" s="370"/>
      <c r="FYT35" s="370"/>
      <c r="FYU35" s="370"/>
      <c r="FYV35" s="370"/>
      <c r="FYW35" s="370"/>
      <c r="FYX35" s="370"/>
      <c r="FYY35" s="370"/>
      <c r="FYZ35" s="370"/>
      <c r="FZA35" s="370"/>
      <c r="FZB35" s="370"/>
      <c r="FZC35" s="370"/>
      <c r="FZD35" s="370"/>
      <c r="FZE35" s="370"/>
      <c r="FZF35" s="370"/>
      <c r="FZG35" s="370"/>
      <c r="FZH35" s="370"/>
      <c r="FZI35" s="370"/>
      <c r="FZJ35" s="370"/>
      <c r="FZK35" s="370"/>
      <c r="FZL35" s="370"/>
      <c r="FZM35" s="370"/>
      <c r="FZN35" s="370"/>
      <c r="FZO35" s="370"/>
      <c r="FZP35" s="370"/>
      <c r="FZQ35" s="370"/>
      <c r="FZR35" s="370"/>
      <c r="FZS35" s="370"/>
      <c r="FZT35" s="370"/>
      <c r="FZU35" s="370"/>
      <c r="FZV35" s="370"/>
      <c r="FZW35" s="370"/>
      <c r="FZX35" s="370"/>
      <c r="FZY35" s="370"/>
      <c r="FZZ35" s="370"/>
      <c r="GAA35" s="370"/>
      <c r="GAB35" s="370"/>
      <c r="GAC35" s="370"/>
      <c r="GAD35" s="370"/>
      <c r="GAE35" s="370"/>
      <c r="GAF35" s="370"/>
      <c r="GAG35" s="370"/>
      <c r="GAH35" s="370"/>
      <c r="GAI35" s="370"/>
      <c r="GAJ35" s="370"/>
      <c r="GAK35" s="370"/>
      <c r="GAL35" s="370"/>
      <c r="GAM35" s="370"/>
      <c r="GAN35" s="370"/>
      <c r="GAO35" s="370"/>
      <c r="GAP35" s="370"/>
      <c r="GAQ35" s="370"/>
      <c r="GAR35" s="370"/>
      <c r="GAS35" s="370"/>
      <c r="GAT35" s="370"/>
      <c r="GAU35" s="370"/>
      <c r="GAV35" s="370"/>
      <c r="GAW35" s="370"/>
      <c r="GAX35" s="370"/>
      <c r="GAY35" s="370"/>
      <c r="GAZ35" s="370"/>
      <c r="GBA35" s="370"/>
      <c r="GBB35" s="370"/>
      <c r="GBC35" s="370"/>
      <c r="GBD35" s="370"/>
      <c r="GBE35" s="370"/>
      <c r="GBF35" s="370"/>
      <c r="GBG35" s="370"/>
      <c r="GBH35" s="370"/>
      <c r="GBI35" s="370"/>
      <c r="GBJ35" s="370"/>
      <c r="GBK35" s="370"/>
      <c r="GBL35" s="370"/>
      <c r="GBM35" s="370"/>
      <c r="GBN35" s="370"/>
      <c r="GBO35" s="370"/>
      <c r="GBP35" s="370"/>
      <c r="GBQ35" s="370"/>
      <c r="GBR35" s="370"/>
      <c r="GBS35" s="370"/>
      <c r="GBT35" s="370"/>
      <c r="GBU35" s="370"/>
      <c r="GBV35" s="370"/>
      <c r="GBW35" s="370"/>
      <c r="GBX35" s="370"/>
      <c r="GBY35" s="370"/>
      <c r="GBZ35" s="370"/>
      <c r="GCA35" s="370"/>
      <c r="GCB35" s="370"/>
      <c r="GCC35" s="370"/>
      <c r="GCD35" s="370"/>
      <c r="GCE35" s="370"/>
      <c r="GCF35" s="370"/>
      <c r="GCG35" s="370"/>
      <c r="GCH35" s="370"/>
      <c r="GCI35" s="370"/>
      <c r="GCJ35" s="370"/>
      <c r="GCK35" s="370"/>
      <c r="GCL35" s="370"/>
      <c r="GCM35" s="370"/>
      <c r="GCN35" s="370"/>
      <c r="GCO35" s="370"/>
      <c r="GCP35" s="370"/>
      <c r="GCQ35" s="370"/>
      <c r="GCR35" s="370"/>
      <c r="GCS35" s="370"/>
      <c r="GCT35" s="370"/>
      <c r="GCU35" s="370"/>
      <c r="GCV35" s="370"/>
      <c r="GCW35" s="370"/>
      <c r="GCX35" s="370"/>
      <c r="GCY35" s="370"/>
      <c r="GCZ35" s="370"/>
      <c r="GDA35" s="370"/>
      <c r="GDB35" s="370"/>
      <c r="GDC35" s="370"/>
      <c r="GDD35" s="370"/>
      <c r="GDE35" s="370"/>
      <c r="GDF35" s="370"/>
      <c r="GDG35" s="370"/>
      <c r="GDH35" s="370"/>
      <c r="GDI35" s="370"/>
      <c r="GDJ35" s="370"/>
      <c r="GDK35" s="370"/>
      <c r="GDL35" s="370"/>
      <c r="GDM35" s="370"/>
      <c r="GDN35" s="370"/>
      <c r="GDO35" s="370"/>
      <c r="GDP35" s="370"/>
      <c r="GDQ35" s="370"/>
      <c r="GDR35" s="370"/>
      <c r="GDS35" s="370"/>
      <c r="GDT35" s="370"/>
      <c r="GDU35" s="370"/>
      <c r="GDV35" s="370"/>
      <c r="GDW35" s="370"/>
      <c r="GDX35" s="370"/>
      <c r="GDY35" s="370"/>
      <c r="GDZ35" s="370"/>
      <c r="GEA35" s="370"/>
      <c r="GEB35" s="370"/>
      <c r="GEC35" s="370"/>
      <c r="GED35" s="370"/>
      <c r="GEE35" s="370"/>
      <c r="GEF35" s="370"/>
      <c r="GEG35" s="370"/>
      <c r="GEH35" s="370"/>
      <c r="GEI35" s="370"/>
      <c r="GEJ35" s="370"/>
      <c r="GEK35" s="370"/>
      <c r="GEL35" s="370"/>
      <c r="GEM35" s="370"/>
      <c r="GEN35" s="370"/>
      <c r="GEO35" s="370"/>
      <c r="GEP35" s="370"/>
      <c r="GEQ35" s="370"/>
      <c r="GER35" s="370"/>
      <c r="GES35" s="370"/>
      <c r="GET35" s="370"/>
      <c r="GEU35" s="370"/>
      <c r="GEV35" s="370"/>
      <c r="GEW35" s="370"/>
      <c r="GEX35" s="370"/>
      <c r="GEY35" s="370"/>
      <c r="GEZ35" s="370"/>
      <c r="GFA35" s="370"/>
      <c r="GFB35" s="370"/>
      <c r="GFC35" s="370"/>
      <c r="GFD35" s="370"/>
      <c r="GFE35" s="370"/>
      <c r="GFF35" s="370"/>
      <c r="GFG35" s="370"/>
      <c r="GFH35" s="370"/>
      <c r="GFI35" s="370"/>
      <c r="GFJ35" s="370"/>
      <c r="GFK35" s="370"/>
      <c r="GFL35" s="370"/>
      <c r="GFM35" s="370"/>
      <c r="GFN35" s="370"/>
      <c r="GFO35" s="370"/>
      <c r="GFP35" s="370"/>
      <c r="GFQ35" s="370"/>
      <c r="GFR35" s="370"/>
      <c r="GFS35" s="370"/>
      <c r="GFT35" s="370"/>
      <c r="GFU35" s="370"/>
      <c r="GFV35" s="370"/>
      <c r="GFW35" s="370"/>
      <c r="GFX35" s="370"/>
      <c r="GFY35" s="370"/>
      <c r="GFZ35" s="370"/>
      <c r="GGA35" s="370"/>
      <c r="GGB35" s="370"/>
      <c r="GGC35" s="370"/>
      <c r="GGD35" s="370"/>
      <c r="GGE35" s="370"/>
      <c r="GGF35" s="370"/>
      <c r="GGG35" s="370"/>
      <c r="GGH35" s="370"/>
      <c r="GGI35" s="370"/>
      <c r="GGJ35" s="370"/>
      <c r="GGK35" s="370"/>
      <c r="GGL35" s="370"/>
      <c r="GGM35" s="370"/>
      <c r="GGN35" s="370"/>
      <c r="GGO35" s="370"/>
      <c r="GGP35" s="370"/>
      <c r="GGQ35" s="370"/>
      <c r="GGR35" s="370"/>
      <c r="GGS35" s="370"/>
      <c r="GGT35" s="370"/>
      <c r="GGU35" s="370"/>
      <c r="GGV35" s="370"/>
      <c r="GGW35" s="370"/>
      <c r="GGX35" s="370"/>
      <c r="GGY35" s="370"/>
      <c r="GGZ35" s="370"/>
      <c r="GHA35" s="370"/>
      <c r="GHB35" s="370"/>
      <c r="GHC35" s="370"/>
      <c r="GHD35" s="370"/>
      <c r="GHE35" s="370"/>
      <c r="GHF35" s="370"/>
      <c r="GHG35" s="370"/>
      <c r="GHH35" s="370"/>
      <c r="GHI35" s="370"/>
      <c r="GHJ35" s="370"/>
      <c r="GHK35" s="370"/>
      <c r="GHL35" s="370"/>
      <c r="GHM35" s="370"/>
      <c r="GHN35" s="370"/>
      <c r="GHO35" s="370"/>
      <c r="GHP35" s="370"/>
      <c r="GHQ35" s="370"/>
      <c r="GHR35" s="370"/>
      <c r="GHS35" s="370"/>
      <c r="GHT35" s="370"/>
      <c r="GHU35" s="370"/>
      <c r="GHV35" s="370"/>
      <c r="GHW35" s="370"/>
      <c r="GHX35" s="370"/>
      <c r="GHY35" s="370"/>
      <c r="GHZ35" s="370"/>
      <c r="GIA35" s="370"/>
      <c r="GIB35" s="370"/>
      <c r="GIC35" s="370"/>
      <c r="GID35" s="370"/>
      <c r="GIE35" s="370"/>
      <c r="GIF35" s="370"/>
      <c r="GIG35" s="370"/>
      <c r="GIH35" s="370"/>
      <c r="GII35" s="370"/>
      <c r="GIJ35" s="370"/>
      <c r="GIK35" s="370"/>
      <c r="GIL35" s="370"/>
      <c r="GIM35" s="370"/>
      <c r="GIN35" s="370"/>
      <c r="GIO35" s="370"/>
      <c r="GIP35" s="370"/>
      <c r="GIQ35" s="370"/>
      <c r="GIR35" s="370"/>
      <c r="GIS35" s="370"/>
      <c r="GIT35" s="370"/>
      <c r="GIU35" s="370"/>
      <c r="GIV35" s="370"/>
      <c r="GIW35" s="370"/>
      <c r="GIX35" s="370"/>
      <c r="GIY35" s="370"/>
      <c r="GIZ35" s="370"/>
      <c r="GJA35" s="370"/>
      <c r="GJB35" s="370"/>
      <c r="GJC35" s="370"/>
      <c r="GJD35" s="370"/>
      <c r="GJE35" s="370"/>
      <c r="GJF35" s="370"/>
      <c r="GJG35" s="370"/>
      <c r="GJH35" s="370"/>
      <c r="GJI35" s="370"/>
      <c r="GJJ35" s="370"/>
      <c r="GJK35" s="370"/>
      <c r="GJL35" s="370"/>
      <c r="GJM35" s="370"/>
      <c r="GJN35" s="370"/>
      <c r="GJO35" s="370"/>
      <c r="GJP35" s="370"/>
      <c r="GJQ35" s="370"/>
      <c r="GJR35" s="370"/>
      <c r="GJS35" s="370"/>
      <c r="GJT35" s="370"/>
      <c r="GJU35" s="370"/>
      <c r="GJV35" s="370"/>
      <c r="GJW35" s="370"/>
      <c r="GJX35" s="370"/>
      <c r="GJY35" s="370"/>
      <c r="GJZ35" s="370"/>
      <c r="GKA35" s="370"/>
      <c r="GKB35" s="370"/>
      <c r="GKC35" s="370"/>
      <c r="GKD35" s="370"/>
      <c r="GKE35" s="370"/>
      <c r="GKF35" s="370"/>
      <c r="GKG35" s="370"/>
      <c r="GKH35" s="370"/>
      <c r="GKI35" s="370"/>
      <c r="GKJ35" s="370"/>
      <c r="GKK35" s="370"/>
      <c r="GKL35" s="370"/>
      <c r="GKM35" s="370"/>
      <c r="GKN35" s="370"/>
      <c r="GKO35" s="370"/>
      <c r="GKP35" s="370"/>
      <c r="GKQ35" s="370"/>
      <c r="GKR35" s="370"/>
      <c r="GKS35" s="370"/>
      <c r="GKT35" s="370"/>
      <c r="GKU35" s="370"/>
      <c r="GKV35" s="370"/>
      <c r="GKW35" s="370"/>
      <c r="GKX35" s="370"/>
      <c r="GKY35" s="370"/>
      <c r="GKZ35" s="370"/>
      <c r="GLA35" s="370"/>
      <c r="GLB35" s="370"/>
      <c r="GLC35" s="370"/>
      <c r="GLD35" s="370"/>
      <c r="GLE35" s="370"/>
      <c r="GLF35" s="370"/>
      <c r="GLG35" s="370"/>
      <c r="GLH35" s="370"/>
      <c r="GLI35" s="370"/>
      <c r="GLJ35" s="370"/>
      <c r="GLK35" s="370"/>
      <c r="GLL35" s="370"/>
      <c r="GLM35" s="370"/>
      <c r="GLN35" s="370"/>
      <c r="GLO35" s="370"/>
      <c r="GLP35" s="370"/>
      <c r="GLQ35" s="370"/>
      <c r="GLR35" s="370"/>
      <c r="GLS35" s="370"/>
      <c r="GLT35" s="370"/>
      <c r="GLU35" s="370"/>
      <c r="GLV35" s="370"/>
      <c r="GLW35" s="370"/>
      <c r="GLX35" s="370"/>
      <c r="GLY35" s="370"/>
      <c r="GLZ35" s="370"/>
      <c r="GMA35" s="370"/>
      <c r="GMB35" s="370"/>
      <c r="GMC35" s="370"/>
      <c r="GMD35" s="370"/>
      <c r="GME35" s="370"/>
      <c r="GMF35" s="370"/>
      <c r="GMG35" s="370"/>
      <c r="GMH35" s="370"/>
      <c r="GMI35" s="370"/>
      <c r="GMJ35" s="370"/>
      <c r="GMK35" s="370"/>
      <c r="GML35" s="370"/>
      <c r="GMM35" s="370"/>
      <c r="GMN35" s="370"/>
      <c r="GMO35" s="370"/>
      <c r="GMP35" s="370"/>
      <c r="GMQ35" s="370"/>
      <c r="GMR35" s="370"/>
      <c r="GMS35" s="370"/>
      <c r="GMT35" s="370"/>
      <c r="GMU35" s="370"/>
      <c r="GMV35" s="370"/>
      <c r="GMW35" s="370"/>
      <c r="GMX35" s="370"/>
      <c r="GMY35" s="370"/>
      <c r="GMZ35" s="370"/>
      <c r="GNA35" s="370"/>
      <c r="GNB35" s="370"/>
      <c r="GNC35" s="370"/>
      <c r="GND35" s="370"/>
      <c r="GNE35" s="370"/>
      <c r="GNF35" s="370"/>
      <c r="GNG35" s="370"/>
      <c r="GNH35" s="370"/>
      <c r="GNI35" s="370"/>
      <c r="GNJ35" s="370"/>
      <c r="GNK35" s="370"/>
      <c r="GNL35" s="370"/>
      <c r="GNM35" s="370"/>
      <c r="GNN35" s="370"/>
      <c r="GNO35" s="370"/>
      <c r="GNP35" s="370"/>
      <c r="GNQ35" s="370"/>
      <c r="GNR35" s="370"/>
      <c r="GNS35" s="370"/>
      <c r="GNT35" s="370"/>
      <c r="GNU35" s="370"/>
      <c r="GNV35" s="370"/>
      <c r="GNW35" s="370"/>
      <c r="GNX35" s="370"/>
      <c r="GNY35" s="370"/>
      <c r="GNZ35" s="370"/>
      <c r="GOA35" s="370"/>
      <c r="GOB35" s="370"/>
      <c r="GOC35" s="370"/>
      <c r="GOD35" s="370"/>
      <c r="GOE35" s="370"/>
      <c r="GOF35" s="370"/>
      <c r="GOG35" s="370"/>
      <c r="GOH35" s="370"/>
      <c r="GOI35" s="370"/>
      <c r="GOJ35" s="370"/>
      <c r="GOK35" s="370"/>
      <c r="GOL35" s="370"/>
      <c r="GOM35" s="370"/>
      <c r="GON35" s="370"/>
      <c r="GOO35" s="370"/>
      <c r="GOP35" s="370"/>
      <c r="GOQ35" s="370"/>
      <c r="GOR35" s="370"/>
      <c r="GOS35" s="370"/>
      <c r="GOT35" s="370"/>
      <c r="GOU35" s="370"/>
      <c r="GOV35" s="370"/>
      <c r="GOW35" s="370"/>
      <c r="GOX35" s="370"/>
      <c r="GOY35" s="370"/>
      <c r="GOZ35" s="370"/>
      <c r="GPA35" s="370"/>
      <c r="GPB35" s="370"/>
      <c r="GPC35" s="370"/>
      <c r="GPD35" s="370"/>
      <c r="GPE35" s="370"/>
      <c r="GPF35" s="370"/>
      <c r="GPG35" s="370"/>
      <c r="GPH35" s="370"/>
      <c r="GPI35" s="370"/>
      <c r="GPJ35" s="370"/>
      <c r="GPK35" s="370"/>
      <c r="GPL35" s="370"/>
      <c r="GPM35" s="370"/>
      <c r="GPN35" s="370"/>
      <c r="GPO35" s="370"/>
      <c r="GPP35" s="370"/>
      <c r="GPQ35" s="370"/>
      <c r="GPR35" s="370"/>
      <c r="GPS35" s="370"/>
      <c r="GPT35" s="370"/>
      <c r="GPU35" s="370"/>
      <c r="GPV35" s="370"/>
      <c r="GPW35" s="370"/>
      <c r="GPX35" s="370"/>
      <c r="GPY35" s="370"/>
      <c r="GPZ35" s="370"/>
      <c r="GQA35" s="370"/>
      <c r="GQB35" s="370"/>
      <c r="GQC35" s="370"/>
      <c r="GQD35" s="370"/>
      <c r="GQE35" s="370"/>
      <c r="GQF35" s="370"/>
      <c r="GQG35" s="370"/>
      <c r="GQH35" s="370"/>
      <c r="GQI35" s="370"/>
      <c r="GQJ35" s="370"/>
      <c r="GQK35" s="370"/>
      <c r="GQL35" s="370"/>
      <c r="GQM35" s="370"/>
      <c r="GQN35" s="370"/>
      <c r="GQO35" s="370"/>
      <c r="GQP35" s="370"/>
      <c r="GQQ35" s="370"/>
      <c r="GQR35" s="370"/>
      <c r="GQS35" s="370"/>
      <c r="GQT35" s="370"/>
      <c r="GQU35" s="370"/>
      <c r="GQV35" s="370"/>
      <c r="GQW35" s="370"/>
      <c r="GQX35" s="370"/>
      <c r="GQY35" s="370"/>
      <c r="GQZ35" s="370"/>
      <c r="GRA35" s="370"/>
      <c r="GRB35" s="370"/>
      <c r="GRC35" s="370"/>
      <c r="GRD35" s="370"/>
      <c r="GRE35" s="370"/>
      <c r="GRF35" s="370"/>
      <c r="GRG35" s="370"/>
      <c r="GRH35" s="370"/>
      <c r="GRI35" s="370"/>
      <c r="GRJ35" s="370"/>
      <c r="GRK35" s="370"/>
      <c r="GRL35" s="370"/>
      <c r="GRM35" s="370"/>
      <c r="GRN35" s="370"/>
      <c r="GRO35" s="370"/>
      <c r="GRP35" s="370"/>
      <c r="GRQ35" s="370"/>
      <c r="GRR35" s="370"/>
      <c r="GRS35" s="370"/>
      <c r="GRT35" s="370"/>
      <c r="GRU35" s="370"/>
      <c r="GRV35" s="370"/>
      <c r="GRW35" s="370"/>
      <c r="GRX35" s="370"/>
      <c r="GRY35" s="370"/>
      <c r="GRZ35" s="370"/>
      <c r="GSA35" s="370"/>
      <c r="GSB35" s="370"/>
      <c r="GSC35" s="370"/>
      <c r="GSD35" s="370"/>
      <c r="GSE35" s="370"/>
      <c r="GSF35" s="370"/>
      <c r="GSG35" s="370"/>
      <c r="GSH35" s="370"/>
      <c r="GSI35" s="370"/>
      <c r="GSJ35" s="370"/>
      <c r="GSK35" s="370"/>
      <c r="GSL35" s="370"/>
      <c r="GSM35" s="370"/>
      <c r="GSN35" s="370"/>
      <c r="GSO35" s="370"/>
      <c r="GSP35" s="370"/>
      <c r="GSQ35" s="370"/>
      <c r="GSR35" s="370"/>
      <c r="GSS35" s="370"/>
      <c r="GST35" s="370"/>
      <c r="GSU35" s="370"/>
      <c r="GSV35" s="370"/>
      <c r="GSW35" s="370"/>
      <c r="GSX35" s="370"/>
      <c r="GSY35" s="370"/>
      <c r="GSZ35" s="370"/>
      <c r="GTA35" s="370"/>
      <c r="GTB35" s="370"/>
      <c r="GTC35" s="370"/>
      <c r="GTD35" s="370"/>
      <c r="GTE35" s="370"/>
      <c r="GTF35" s="370"/>
      <c r="GTG35" s="370"/>
      <c r="GTH35" s="370"/>
      <c r="GTI35" s="370"/>
      <c r="GTJ35" s="370"/>
      <c r="GTK35" s="370"/>
      <c r="GTL35" s="370"/>
      <c r="GTM35" s="370"/>
      <c r="GTN35" s="370"/>
      <c r="GTO35" s="370"/>
      <c r="GTP35" s="370"/>
      <c r="GTQ35" s="370"/>
      <c r="GTR35" s="370"/>
      <c r="GTS35" s="370"/>
      <c r="GTT35" s="370"/>
      <c r="GTU35" s="370"/>
      <c r="GTV35" s="370"/>
      <c r="GTW35" s="370"/>
      <c r="GTX35" s="370"/>
      <c r="GTY35" s="370"/>
      <c r="GTZ35" s="370"/>
      <c r="GUA35" s="370"/>
      <c r="GUB35" s="370"/>
      <c r="GUC35" s="370"/>
      <c r="GUD35" s="370"/>
      <c r="GUE35" s="370"/>
      <c r="GUF35" s="370"/>
      <c r="GUG35" s="370"/>
      <c r="GUH35" s="370"/>
      <c r="GUI35" s="370"/>
      <c r="GUJ35" s="370"/>
      <c r="GUK35" s="370"/>
      <c r="GUL35" s="370"/>
      <c r="GUM35" s="370"/>
      <c r="GUN35" s="370"/>
      <c r="GUO35" s="370"/>
      <c r="GUP35" s="370"/>
      <c r="GUQ35" s="370"/>
      <c r="GUR35" s="370"/>
      <c r="GUS35" s="370"/>
      <c r="GUT35" s="370"/>
      <c r="GUU35" s="370"/>
      <c r="GUV35" s="370"/>
      <c r="GUW35" s="370"/>
      <c r="GUX35" s="370"/>
      <c r="GUY35" s="370"/>
      <c r="GUZ35" s="370"/>
      <c r="GVA35" s="370"/>
      <c r="GVB35" s="370"/>
      <c r="GVC35" s="370"/>
      <c r="GVD35" s="370"/>
      <c r="GVE35" s="370"/>
      <c r="GVF35" s="370"/>
      <c r="GVG35" s="370"/>
      <c r="GVH35" s="370"/>
      <c r="GVI35" s="370"/>
      <c r="GVJ35" s="370"/>
      <c r="GVK35" s="370"/>
      <c r="GVL35" s="370"/>
      <c r="GVM35" s="370"/>
      <c r="GVN35" s="370"/>
      <c r="GVO35" s="370"/>
      <c r="GVP35" s="370"/>
      <c r="GVQ35" s="370"/>
      <c r="GVR35" s="370"/>
      <c r="GVS35" s="370"/>
      <c r="GVT35" s="370"/>
      <c r="GVU35" s="370"/>
      <c r="GVV35" s="370"/>
      <c r="GVW35" s="370"/>
      <c r="GVX35" s="370"/>
      <c r="GVY35" s="370"/>
      <c r="GVZ35" s="370"/>
      <c r="GWA35" s="370"/>
      <c r="GWB35" s="370"/>
      <c r="GWC35" s="370"/>
      <c r="GWD35" s="370"/>
      <c r="GWE35" s="370"/>
      <c r="GWF35" s="370"/>
      <c r="GWG35" s="370"/>
      <c r="GWH35" s="370"/>
      <c r="GWI35" s="370"/>
      <c r="GWJ35" s="370"/>
      <c r="GWK35" s="370"/>
      <c r="GWL35" s="370"/>
      <c r="GWM35" s="370"/>
      <c r="GWN35" s="370"/>
      <c r="GWO35" s="370"/>
      <c r="GWP35" s="370"/>
      <c r="GWQ35" s="370"/>
      <c r="GWR35" s="370"/>
      <c r="GWS35" s="370"/>
      <c r="GWT35" s="370"/>
      <c r="GWU35" s="370"/>
      <c r="GWV35" s="370"/>
      <c r="GWW35" s="370"/>
      <c r="GWX35" s="370"/>
      <c r="GWY35" s="370"/>
      <c r="GWZ35" s="370"/>
      <c r="GXA35" s="370"/>
      <c r="GXB35" s="370"/>
      <c r="GXC35" s="370"/>
      <c r="GXD35" s="370"/>
      <c r="GXE35" s="370"/>
      <c r="GXF35" s="370"/>
      <c r="GXG35" s="370"/>
      <c r="GXH35" s="370"/>
      <c r="GXI35" s="370"/>
      <c r="GXJ35" s="370"/>
      <c r="GXK35" s="370"/>
      <c r="GXL35" s="370"/>
      <c r="GXM35" s="370"/>
      <c r="GXN35" s="370"/>
      <c r="GXO35" s="370"/>
      <c r="GXP35" s="370"/>
      <c r="GXQ35" s="370"/>
      <c r="GXR35" s="370"/>
      <c r="GXS35" s="370"/>
      <c r="GXT35" s="370"/>
      <c r="GXU35" s="370"/>
      <c r="GXV35" s="370"/>
      <c r="GXW35" s="370"/>
      <c r="GXX35" s="370"/>
      <c r="GXY35" s="370"/>
      <c r="GXZ35" s="370"/>
      <c r="GYA35" s="370"/>
      <c r="GYB35" s="370"/>
      <c r="GYC35" s="370"/>
      <c r="GYD35" s="370"/>
      <c r="GYE35" s="370"/>
      <c r="GYF35" s="370"/>
      <c r="GYG35" s="370"/>
      <c r="GYH35" s="370"/>
      <c r="GYI35" s="370"/>
      <c r="GYJ35" s="370"/>
      <c r="GYK35" s="370"/>
      <c r="GYL35" s="370"/>
      <c r="GYM35" s="370"/>
      <c r="GYN35" s="370"/>
      <c r="GYO35" s="370"/>
      <c r="GYP35" s="370"/>
      <c r="GYQ35" s="370"/>
      <c r="GYR35" s="370"/>
      <c r="GYS35" s="370"/>
      <c r="GYT35" s="370"/>
      <c r="GYU35" s="370"/>
      <c r="GYV35" s="370"/>
      <c r="GYW35" s="370"/>
      <c r="GYX35" s="370"/>
      <c r="GYY35" s="370"/>
      <c r="GYZ35" s="370"/>
      <c r="GZA35" s="370"/>
      <c r="GZB35" s="370"/>
      <c r="GZC35" s="370"/>
      <c r="GZD35" s="370"/>
      <c r="GZE35" s="370"/>
      <c r="GZF35" s="370"/>
      <c r="GZG35" s="370"/>
      <c r="GZH35" s="370"/>
      <c r="GZI35" s="370"/>
      <c r="GZJ35" s="370"/>
      <c r="GZK35" s="370"/>
      <c r="GZL35" s="370"/>
      <c r="GZM35" s="370"/>
      <c r="GZN35" s="370"/>
      <c r="GZO35" s="370"/>
      <c r="GZP35" s="370"/>
      <c r="GZQ35" s="370"/>
      <c r="GZR35" s="370"/>
      <c r="GZS35" s="370"/>
      <c r="GZT35" s="370"/>
      <c r="GZU35" s="370"/>
      <c r="GZV35" s="370"/>
      <c r="GZW35" s="370"/>
      <c r="GZX35" s="370"/>
      <c r="GZY35" s="370"/>
      <c r="GZZ35" s="370"/>
      <c r="HAA35" s="370"/>
      <c r="HAB35" s="370"/>
      <c r="HAC35" s="370"/>
      <c r="HAD35" s="370"/>
      <c r="HAE35" s="370"/>
      <c r="HAF35" s="370"/>
      <c r="HAG35" s="370"/>
      <c r="HAH35" s="370"/>
      <c r="HAI35" s="370"/>
      <c r="HAJ35" s="370"/>
      <c r="HAK35" s="370"/>
      <c r="HAL35" s="370"/>
      <c r="HAM35" s="370"/>
      <c r="HAN35" s="370"/>
      <c r="HAO35" s="370"/>
      <c r="HAP35" s="370"/>
      <c r="HAQ35" s="370"/>
      <c r="HAR35" s="370"/>
      <c r="HAS35" s="370"/>
      <c r="HAT35" s="370"/>
      <c r="HAU35" s="370"/>
      <c r="HAV35" s="370"/>
      <c r="HAW35" s="370"/>
      <c r="HAX35" s="370"/>
      <c r="HAY35" s="370"/>
      <c r="HAZ35" s="370"/>
      <c r="HBA35" s="370"/>
      <c r="HBB35" s="370"/>
      <c r="HBC35" s="370"/>
      <c r="HBD35" s="370"/>
      <c r="HBE35" s="370"/>
      <c r="HBF35" s="370"/>
      <c r="HBG35" s="370"/>
      <c r="HBH35" s="370"/>
      <c r="HBI35" s="370"/>
      <c r="HBJ35" s="370"/>
      <c r="HBK35" s="370"/>
      <c r="HBL35" s="370"/>
      <c r="HBM35" s="370"/>
      <c r="HBN35" s="370"/>
      <c r="HBO35" s="370"/>
      <c r="HBP35" s="370"/>
      <c r="HBQ35" s="370"/>
      <c r="HBR35" s="370"/>
      <c r="HBS35" s="370"/>
      <c r="HBT35" s="370"/>
      <c r="HBU35" s="370"/>
      <c r="HBV35" s="370"/>
      <c r="HBW35" s="370"/>
      <c r="HBX35" s="370"/>
      <c r="HBY35" s="370"/>
      <c r="HBZ35" s="370"/>
      <c r="HCA35" s="370"/>
      <c r="HCB35" s="370"/>
      <c r="HCC35" s="370"/>
      <c r="HCD35" s="370"/>
      <c r="HCE35" s="370"/>
      <c r="HCF35" s="370"/>
      <c r="HCG35" s="370"/>
      <c r="HCH35" s="370"/>
      <c r="HCI35" s="370"/>
      <c r="HCJ35" s="370"/>
      <c r="HCK35" s="370"/>
      <c r="HCL35" s="370"/>
      <c r="HCM35" s="370"/>
      <c r="HCN35" s="370"/>
      <c r="HCO35" s="370"/>
      <c r="HCP35" s="370"/>
      <c r="HCQ35" s="370"/>
      <c r="HCR35" s="370"/>
      <c r="HCS35" s="370"/>
      <c r="HCT35" s="370"/>
      <c r="HCU35" s="370"/>
      <c r="HCV35" s="370"/>
      <c r="HCW35" s="370"/>
      <c r="HCX35" s="370"/>
      <c r="HCY35" s="370"/>
      <c r="HCZ35" s="370"/>
      <c r="HDA35" s="370"/>
      <c r="HDB35" s="370"/>
      <c r="HDC35" s="370"/>
      <c r="HDD35" s="370"/>
      <c r="HDE35" s="370"/>
      <c r="HDF35" s="370"/>
      <c r="HDG35" s="370"/>
      <c r="HDH35" s="370"/>
      <c r="HDI35" s="370"/>
      <c r="HDJ35" s="370"/>
      <c r="HDK35" s="370"/>
      <c r="HDL35" s="370"/>
      <c r="HDM35" s="370"/>
      <c r="HDN35" s="370"/>
      <c r="HDO35" s="370"/>
      <c r="HDP35" s="370"/>
      <c r="HDQ35" s="370"/>
      <c r="HDR35" s="370"/>
      <c r="HDS35" s="370"/>
      <c r="HDT35" s="370"/>
      <c r="HDU35" s="370"/>
      <c r="HDV35" s="370"/>
      <c r="HDW35" s="370"/>
      <c r="HDX35" s="370"/>
      <c r="HDY35" s="370"/>
      <c r="HDZ35" s="370"/>
      <c r="HEA35" s="370"/>
      <c r="HEB35" s="370"/>
      <c r="HEC35" s="370"/>
      <c r="HED35" s="370"/>
      <c r="HEE35" s="370"/>
      <c r="HEF35" s="370"/>
      <c r="HEG35" s="370"/>
      <c r="HEH35" s="370"/>
      <c r="HEI35" s="370"/>
      <c r="HEJ35" s="370"/>
      <c r="HEK35" s="370"/>
      <c r="HEL35" s="370"/>
      <c r="HEM35" s="370"/>
      <c r="HEN35" s="370"/>
      <c r="HEO35" s="370"/>
      <c r="HEP35" s="370"/>
      <c r="HEQ35" s="370"/>
      <c r="HER35" s="370"/>
      <c r="HES35" s="370"/>
      <c r="HET35" s="370"/>
      <c r="HEU35" s="370"/>
      <c r="HEV35" s="370"/>
      <c r="HEW35" s="370"/>
      <c r="HEX35" s="370"/>
      <c r="HEY35" s="370"/>
      <c r="HEZ35" s="370"/>
      <c r="HFA35" s="370"/>
      <c r="HFB35" s="370"/>
      <c r="HFC35" s="370"/>
      <c r="HFD35" s="370"/>
      <c r="HFE35" s="370"/>
      <c r="HFF35" s="370"/>
      <c r="HFG35" s="370"/>
      <c r="HFH35" s="370"/>
      <c r="HFI35" s="370"/>
      <c r="HFJ35" s="370"/>
      <c r="HFK35" s="370"/>
      <c r="HFL35" s="370"/>
      <c r="HFM35" s="370"/>
      <c r="HFN35" s="370"/>
      <c r="HFO35" s="370"/>
      <c r="HFP35" s="370"/>
      <c r="HFQ35" s="370"/>
      <c r="HFR35" s="370"/>
      <c r="HFS35" s="370"/>
      <c r="HFT35" s="370"/>
      <c r="HFU35" s="370"/>
      <c r="HFV35" s="370"/>
      <c r="HFW35" s="370"/>
      <c r="HFX35" s="370"/>
      <c r="HFY35" s="370"/>
      <c r="HFZ35" s="370"/>
      <c r="HGA35" s="370"/>
      <c r="HGB35" s="370"/>
      <c r="HGC35" s="370"/>
      <c r="HGD35" s="370"/>
      <c r="HGE35" s="370"/>
      <c r="HGF35" s="370"/>
      <c r="HGG35" s="370"/>
      <c r="HGH35" s="370"/>
      <c r="HGI35" s="370"/>
      <c r="HGJ35" s="370"/>
      <c r="HGK35" s="370"/>
      <c r="HGL35" s="370"/>
      <c r="HGM35" s="370"/>
      <c r="HGN35" s="370"/>
      <c r="HGO35" s="370"/>
      <c r="HGP35" s="370"/>
      <c r="HGQ35" s="370"/>
      <c r="HGR35" s="370"/>
      <c r="HGS35" s="370"/>
      <c r="HGT35" s="370"/>
      <c r="HGU35" s="370"/>
      <c r="HGV35" s="370"/>
      <c r="HGW35" s="370"/>
      <c r="HGX35" s="370"/>
      <c r="HGY35" s="370"/>
      <c r="HGZ35" s="370"/>
      <c r="HHA35" s="370"/>
      <c r="HHB35" s="370"/>
      <c r="HHC35" s="370"/>
      <c r="HHD35" s="370"/>
      <c r="HHE35" s="370"/>
      <c r="HHF35" s="370"/>
      <c r="HHG35" s="370"/>
      <c r="HHH35" s="370"/>
      <c r="HHI35" s="370"/>
      <c r="HHJ35" s="370"/>
      <c r="HHK35" s="370"/>
      <c r="HHL35" s="370"/>
      <c r="HHM35" s="370"/>
      <c r="HHN35" s="370"/>
      <c r="HHO35" s="370"/>
      <c r="HHP35" s="370"/>
      <c r="HHQ35" s="370"/>
      <c r="HHR35" s="370"/>
      <c r="HHS35" s="370"/>
      <c r="HHT35" s="370"/>
      <c r="HHU35" s="370"/>
      <c r="HHV35" s="370"/>
      <c r="HHW35" s="370"/>
      <c r="HHX35" s="370"/>
      <c r="HHY35" s="370"/>
      <c r="HHZ35" s="370"/>
      <c r="HIA35" s="370"/>
      <c r="HIB35" s="370"/>
      <c r="HIC35" s="370"/>
      <c r="HID35" s="370"/>
      <c r="HIE35" s="370"/>
      <c r="HIF35" s="370"/>
      <c r="HIG35" s="370"/>
      <c r="HIH35" s="370"/>
      <c r="HII35" s="370"/>
      <c r="HIJ35" s="370"/>
      <c r="HIK35" s="370"/>
      <c r="HIL35" s="370"/>
      <c r="HIM35" s="370"/>
      <c r="HIN35" s="370"/>
      <c r="HIO35" s="370"/>
      <c r="HIP35" s="370"/>
      <c r="HIQ35" s="370"/>
      <c r="HIR35" s="370"/>
      <c r="HIS35" s="370"/>
      <c r="HIT35" s="370"/>
      <c r="HIU35" s="370"/>
      <c r="HIV35" s="370"/>
      <c r="HIW35" s="370"/>
      <c r="HIX35" s="370"/>
      <c r="HIY35" s="370"/>
      <c r="HIZ35" s="370"/>
      <c r="HJA35" s="370"/>
      <c r="HJB35" s="370"/>
      <c r="HJC35" s="370"/>
      <c r="HJD35" s="370"/>
      <c r="HJE35" s="370"/>
      <c r="HJF35" s="370"/>
      <c r="HJG35" s="370"/>
      <c r="HJH35" s="370"/>
      <c r="HJI35" s="370"/>
      <c r="HJJ35" s="370"/>
      <c r="HJK35" s="370"/>
      <c r="HJL35" s="370"/>
      <c r="HJM35" s="370"/>
      <c r="HJN35" s="370"/>
      <c r="HJO35" s="370"/>
      <c r="HJP35" s="370"/>
      <c r="HJQ35" s="370"/>
      <c r="HJR35" s="370"/>
      <c r="HJS35" s="370"/>
      <c r="HJT35" s="370"/>
      <c r="HJU35" s="370"/>
      <c r="HJV35" s="370"/>
      <c r="HJW35" s="370"/>
      <c r="HJX35" s="370"/>
      <c r="HJY35" s="370"/>
      <c r="HJZ35" s="370"/>
      <c r="HKA35" s="370"/>
      <c r="HKB35" s="370"/>
      <c r="HKC35" s="370"/>
      <c r="HKD35" s="370"/>
      <c r="HKE35" s="370"/>
      <c r="HKF35" s="370"/>
      <c r="HKG35" s="370"/>
      <c r="HKH35" s="370"/>
      <c r="HKI35" s="370"/>
      <c r="HKJ35" s="370"/>
      <c r="HKK35" s="370"/>
      <c r="HKL35" s="370"/>
      <c r="HKM35" s="370"/>
      <c r="HKN35" s="370"/>
      <c r="HKO35" s="370"/>
      <c r="HKP35" s="370"/>
      <c r="HKQ35" s="370"/>
      <c r="HKR35" s="370"/>
      <c r="HKS35" s="370"/>
      <c r="HKT35" s="370"/>
      <c r="HKU35" s="370"/>
      <c r="HKV35" s="370"/>
      <c r="HKW35" s="370"/>
      <c r="HKX35" s="370"/>
      <c r="HKY35" s="370"/>
      <c r="HKZ35" s="370"/>
      <c r="HLA35" s="370"/>
      <c r="HLB35" s="370"/>
      <c r="HLC35" s="370"/>
      <c r="HLD35" s="370"/>
      <c r="HLE35" s="370"/>
      <c r="HLF35" s="370"/>
      <c r="HLG35" s="370"/>
      <c r="HLH35" s="370"/>
      <c r="HLI35" s="370"/>
      <c r="HLJ35" s="370"/>
      <c r="HLK35" s="370"/>
      <c r="HLL35" s="370"/>
      <c r="HLM35" s="370"/>
      <c r="HLN35" s="370"/>
      <c r="HLO35" s="370"/>
      <c r="HLP35" s="370"/>
      <c r="HLQ35" s="370"/>
      <c r="HLR35" s="370"/>
      <c r="HLS35" s="370"/>
      <c r="HLT35" s="370"/>
      <c r="HLU35" s="370"/>
      <c r="HLV35" s="370"/>
      <c r="HLW35" s="370"/>
      <c r="HLX35" s="370"/>
      <c r="HLY35" s="370"/>
      <c r="HLZ35" s="370"/>
      <c r="HMA35" s="370"/>
      <c r="HMB35" s="370"/>
      <c r="HMC35" s="370"/>
      <c r="HMD35" s="370"/>
      <c r="HME35" s="370"/>
      <c r="HMF35" s="370"/>
      <c r="HMG35" s="370"/>
      <c r="HMH35" s="370"/>
      <c r="HMI35" s="370"/>
      <c r="HMJ35" s="370"/>
      <c r="HMK35" s="370"/>
      <c r="HML35" s="370"/>
      <c r="HMM35" s="370"/>
      <c r="HMN35" s="370"/>
      <c r="HMO35" s="370"/>
      <c r="HMP35" s="370"/>
      <c r="HMQ35" s="370"/>
      <c r="HMR35" s="370"/>
      <c r="HMS35" s="370"/>
      <c r="HMT35" s="370"/>
      <c r="HMU35" s="370"/>
      <c r="HMV35" s="370"/>
      <c r="HMW35" s="370"/>
      <c r="HMX35" s="370"/>
      <c r="HMY35" s="370"/>
      <c r="HMZ35" s="370"/>
      <c r="HNA35" s="370"/>
      <c r="HNB35" s="370"/>
      <c r="HNC35" s="370"/>
      <c r="HND35" s="370"/>
      <c r="HNE35" s="370"/>
      <c r="HNF35" s="370"/>
      <c r="HNG35" s="370"/>
      <c r="HNH35" s="370"/>
      <c r="HNI35" s="370"/>
      <c r="HNJ35" s="370"/>
      <c r="HNK35" s="370"/>
      <c r="HNL35" s="370"/>
      <c r="HNM35" s="370"/>
      <c r="HNN35" s="370"/>
      <c r="HNO35" s="370"/>
      <c r="HNP35" s="370"/>
      <c r="HNQ35" s="370"/>
      <c r="HNR35" s="370"/>
      <c r="HNS35" s="370"/>
      <c r="HNT35" s="370"/>
      <c r="HNU35" s="370"/>
      <c r="HNV35" s="370"/>
      <c r="HNW35" s="370"/>
      <c r="HNX35" s="370"/>
      <c r="HNY35" s="370"/>
      <c r="HNZ35" s="370"/>
      <c r="HOA35" s="370"/>
      <c r="HOB35" s="370"/>
      <c r="HOC35" s="370"/>
      <c r="HOD35" s="370"/>
      <c r="HOE35" s="370"/>
      <c r="HOF35" s="370"/>
      <c r="HOG35" s="370"/>
      <c r="HOH35" s="370"/>
      <c r="HOI35" s="370"/>
      <c r="HOJ35" s="370"/>
      <c r="HOK35" s="370"/>
      <c r="HOL35" s="370"/>
      <c r="HOM35" s="370"/>
      <c r="HON35" s="370"/>
      <c r="HOO35" s="370"/>
      <c r="HOP35" s="370"/>
      <c r="HOQ35" s="370"/>
      <c r="HOR35" s="370"/>
      <c r="HOS35" s="370"/>
      <c r="HOT35" s="370"/>
      <c r="HOU35" s="370"/>
      <c r="HOV35" s="370"/>
      <c r="HOW35" s="370"/>
      <c r="HOX35" s="370"/>
      <c r="HOY35" s="370"/>
      <c r="HOZ35" s="370"/>
      <c r="HPA35" s="370"/>
      <c r="HPB35" s="370"/>
      <c r="HPC35" s="370"/>
      <c r="HPD35" s="370"/>
      <c r="HPE35" s="370"/>
      <c r="HPF35" s="370"/>
      <c r="HPG35" s="370"/>
      <c r="HPH35" s="370"/>
      <c r="HPI35" s="370"/>
      <c r="HPJ35" s="370"/>
      <c r="HPK35" s="370"/>
      <c r="HPL35" s="370"/>
      <c r="HPM35" s="370"/>
      <c r="HPN35" s="370"/>
      <c r="HPO35" s="370"/>
      <c r="HPP35" s="370"/>
      <c r="HPQ35" s="370"/>
      <c r="HPR35" s="370"/>
      <c r="HPS35" s="370"/>
      <c r="HPT35" s="370"/>
      <c r="HPU35" s="370"/>
      <c r="HPV35" s="370"/>
      <c r="HPW35" s="370"/>
      <c r="HPX35" s="370"/>
      <c r="HPY35" s="370"/>
      <c r="HPZ35" s="370"/>
      <c r="HQA35" s="370"/>
      <c r="HQB35" s="370"/>
      <c r="HQC35" s="370"/>
      <c r="HQD35" s="370"/>
      <c r="HQE35" s="370"/>
      <c r="HQF35" s="370"/>
      <c r="HQG35" s="370"/>
      <c r="HQH35" s="370"/>
      <c r="HQI35" s="370"/>
      <c r="HQJ35" s="370"/>
      <c r="HQK35" s="370"/>
      <c r="HQL35" s="370"/>
      <c r="HQM35" s="370"/>
      <c r="HQN35" s="370"/>
      <c r="HQO35" s="370"/>
      <c r="HQP35" s="370"/>
      <c r="HQQ35" s="370"/>
      <c r="HQR35" s="370"/>
      <c r="HQS35" s="370"/>
      <c r="HQT35" s="370"/>
      <c r="HQU35" s="370"/>
      <c r="HQV35" s="370"/>
      <c r="HQW35" s="370"/>
      <c r="HQX35" s="370"/>
      <c r="HQY35" s="370"/>
      <c r="HQZ35" s="370"/>
      <c r="HRA35" s="370"/>
      <c r="HRB35" s="370"/>
      <c r="HRC35" s="370"/>
      <c r="HRD35" s="370"/>
      <c r="HRE35" s="370"/>
      <c r="HRF35" s="370"/>
      <c r="HRG35" s="370"/>
      <c r="HRH35" s="370"/>
      <c r="HRI35" s="370"/>
      <c r="HRJ35" s="370"/>
      <c r="HRK35" s="370"/>
      <c r="HRL35" s="370"/>
      <c r="HRM35" s="370"/>
      <c r="HRN35" s="370"/>
      <c r="HRO35" s="370"/>
      <c r="HRP35" s="370"/>
      <c r="HRQ35" s="370"/>
      <c r="HRR35" s="370"/>
      <c r="HRS35" s="370"/>
      <c r="HRT35" s="370"/>
      <c r="HRU35" s="370"/>
      <c r="HRV35" s="370"/>
      <c r="HRW35" s="370"/>
      <c r="HRX35" s="370"/>
      <c r="HRY35" s="370"/>
      <c r="HRZ35" s="370"/>
      <c r="HSA35" s="370"/>
      <c r="HSB35" s="370"/>
      <c r="HSC35" s="370"/>
      <c r="HSD35" s="370"/>
      <c r="HSE35" s="370"/>
      <c r="HSF35" s="370"/>
      <c r="HSG35" s="370"/>
      <c r="HSH35" s="370"/>
      <c r="HSI35" s="370"/>
      <c r="HSJ35" s="370"/>
      <c r="HSK35" s="370"/>
      <c r="HSL35" s="370"/>
      <c r="HSM35" s="370"/>
      <c r="HSN35" s="370"/>
      <c r="HSO35" s="370"/>
      <c r="HSP35" s="370"/>
      <c r="HSQ35" s="370"/>
      <c r="HSR35" s="370"/>
      <c r="HSS35" s="370"/>
      <c r="HST35" s="370"/>
      <c r="HSU35" s="370"/>
      <c r="HSV35" s="370"/>
      <c r="HSW35" s="370"/>
      <c r="HSX35" s="370"/>
      <c r="HSY35" s="370"/>
      <c r="HSZ35" s="370"/>
      <c r="HTA35" s="370"/>
      <c r="HTB35" s="370"/>
      <c r="HTC35" s="370"/>
      <c r="HTD35" s="370"/>
      <c r="HTE35" s="370"/>
      <c r="HTF35" s="370"/>
      <c r="HTG35" s="370"/>
      <c r="HTH35" s="370"/>
      <c r="HTI35" s="370"/>
      <c r="HTJ35" s="370"/>
      <c r="HTK35" s="370"/>
      <c r="HTL35" s="370"/>
      <c r="HTM35" s="370"/>
      <c r="HTN35" s="370"/>
      <c r="HTO35" s="370"/>
      <c r="HTP35" s="370"/>
      <c r="HTQ35" s="370"/>
      <c r="HTR35" s="370"/>
      <c r="HTS35" s="370"/>
      <c r="HTT35" s="370"/>
      <c r="HTU35" s="370"/>
      <c r="HTV35" s="370"/>
      <c r="HTW35" s="370"/>
      <c r="HTX35" s="370"/>
      <c r="HTY35" s="370"/>
      <c r="HTZ35" s="370"/>
      <c r="HUA35" s="370"/>
      <c r="HUB35" s="370"/>
      <c r="HUC35" s="370"/>
      <c r="HUD35" s="370"/>
      <c r="HUE35" s="370"/>
      <c r="HUF35" s="370"/>
      <c r="HUG35" s="370"/>
      <c r="HUH35" s="370"/>
      <c r="HUI35" s="370"/>
      <c r="HUJ35" s="370"/>
      <c r="HUK35" s="370"/>
      <c r="HUL35" s="370"/>
      <c r="HUM35" s="370"/>
      <c r="HUN35" s="370"/>
      <c r="HUO35" s="370"/>
      <c r="HUP35" s="370"/>
      <c r="HUQ35" s="370"/>
      <c r="HUR35" s="370"/>
      <c r="HUS35" s="370"/>
      <c r="HUT35" s="370"/>
      <c r="HUU35" s="370"/>
      <c r="HUV35" s="370"/>
      <c r="HUW35" s="370"/>
      <c r="HUX35" s="370"/>
      <c r="HUY35" s="370"/>
      <c r="HUZ35" s="370"/>
      <c r="HVA35" s="370"/>
      <c r="HVB35" s="370"/>
      <c r="HVC35" s="370"/>
      <c r="HVD35" s="370"/>
      <c r="HVE35" s="370"/>
      <c r="HVF35" s="370"/>
      <c r="HVG35" s="370"/>
      <c r="HVH35" s="370"/>
      <c r="HVI35" s="370"/>
      <c r="HVJ35" s="370"/>
      <c r="HVK35" s="370"/>
      <c r="HVL35" s="370"/>
      <c r="HVM35" s="370"/>
      <c r="HVN35" s="370"/>
      <c r="HVO35" s="370"/>
      <c r="HVP35" s="370"/>
      <c r="HVQ35" s="370"/>
      <c r="HVR35" s="370"/>
      <c r="HVS35" s="370"/>
      <c r="HVT35" s="370"/>
      <c r="HVU35" s="370"/>
      <c r="HVV35" s="370"/>
      <c r="HVW35" s="370"/>
      <c r="HVX35" s="370"/>
      <c r="HVY35" s="370"/>
      <c r="HVZ35" s="370"/>
      <c r="HWA35" s="370"/>
      <c r="HWB35" s="370"/>
      <c r="HWC35" s="370"/>
      <c r="HWD35" s="370"/>
      <c r="HWE35" s="370"/>
      <c r="HWF35" s="370"/>
      <c r="HWG35" s="370"/>
      <c r="HWH35" s="370"/>
      <c r="HWI35" s="370"/>
      <c r="HWJ35" s="370"/>
      <c r="HWK35" s="370"/>
      <c r="HWL35" s="370"/>
      <c r="HWM35" s="370"/>
      <c r="HWN35" s="370"/>
      <c r="HWO35" s="370"/>
      <c r="HWP35" s="370"/>
      <c r="HWQ35" s="370"/>
      <c r="HWR35" s="370"/>
      <c r="HWS35" s="370"/>
      <c r="HWT35" s="370"/>
      <c r="HWU35" s="370"/>
      <c r="HWV35" s="370"/>
      <c r="HWW35" s="370"/>
      <c r="HWX35" s="370"/>
      <c r="HWY35" s="370"/>
      <c r="HWZ35" s="370"/>
      <c r="HXA35" s="370"/>
      <c r="HXB35" s="370"/>
      <c r="HXC35" s="370"/>
      <c r="HXD35" s="370"/>
      <c r="HXE35" s="370"/>
      <c r="HXF35" s="370"/>
      <c r="HXG35" s="370"/>
      <c r="HXH35" s="370"/>
      <c r="HXI35" s="370"/>
      <c r="HXJ35" s="370"/>
      <c r="HXK35" s="370"/>
      <c r="HXL35" s="370"/>
      <c r="HXM35" s="370"/>
      <c r="HXN35" s="370"/>
      <c r="HXO35" s="370"/>
      <c r="HXP35" s="370"/>
      <c r="HXQ35" s="370"/>
      <c r="HXR35" s="370"/>
      <c r="HXS35" s="370"/>
      <c r="HXT35" s="370"/>
      <c r="HXU35" s="370"/>
      <c r="HXV35" s="370"/>
      <c r="HXW35" s="370"/>
      <c r="HXX35" s="370"/>
      <c r="HXY35" s="370"/>
      <c r="HXZ35" s="370"/>
      <c r="HYA35" s="370"/>
      <c r="HYB35" s="370"/>
      <c r="HYC35" s="370"/>
      <c r="HYD35" s="370"/>
      <c r="HYE35" s="370"/>
      <c r="HYF35" s="370"/>
      <c r="HYG35" s="370"/>
      <c r="HYH35" s="370"/>
      <c r="HYI35" s="370"/>
      <c r="HYJ35" s="370"/>
      <c r="HYK35" s="370"/>
      <c r="HYL35" s="370"/>
      <c r="HYM35" s="370"/>
      <c r="HYN35" s="370"/>
      <c r="HYO35" s="370"/>
      <c r="HYP35" s="370"/>
      <c r="HYQ35" s="370"/>
      <c r="HYR35" s="370"/>
      <c r="HYS35" s="370"/>
      <c r="HYT35" s="370"/>
      <c r="HYU35" s="370"/>
      <c r="HYV35" s="370"/>
      <c r="HYW35" s="370"/>
      <c r="HYX35" s="370"/>
      <c r="HYY35" s="370"/>
      <c r="HYZ35" s="370"/>
      <c r="HZA35" s="370"/>
      <c r="HZB35" s="370"/>
      <c r="HZC35" s="370"/>
      <c r="HZD35" s="370"/>
      <c r="HZE35" s="370"/>
      <c r="HZF35" s="370"/>
      <c r="HZG35" s="370"/>
      <c r="HZH35" s="370"/>
      <c r="HZI35" s="370"/>
      <c r="HZJ35" s="370"/>
      <c r="HZK35" s="370"/>
      <c r="HZL35" s="370"/>
      <c r="HZM35" s="370"/>
      <c r="HZN35" s="370"/>
      <c r="HZO35" s="370"/>
      <c r="HZP35" s="370"/>
      <c r="HZQ35" s="370"/>
      <c r="HZR35" s="370"/>
      <c r="HZS35" s="370"/>
      <c r="HZT35" s="370"/>
      <c r="HZU35" s="370"/>
      <c r="HZV35" s="370"/>
      <c r="HZW35" s="370"/>
      <c r="HZX35" s="370"/>
      <c r="HZY35" s="370"/>
      <c r="HZZ35" s="370"/>
      <c r="IAA35" s="370"/>
      <c r="IAB35" s="370"/>
      <c r="IAC35" s="370"/>
      <c r="IAD35" s="370"/>
      <c r="IAE35" s="370"/>
      <c r="IAF35" s="370"/>
      <c r="IAG35" s="370"/>
      <c r="IAH35" s="370"/>
      <c r="IAI35" s="370"/>
      <c r="IAJ35" s="370"/>
      <c r="IAK35" s="370"/>
      <c r="IAL35" s="370"/>
      <c r="IAM35" s="370"/>
      <c r="IAN35" s="370"/>
      <c r="IAO35" s="370"/>
      <c r="IAP35" s="370"/>
      <c r="IAQ35" s="370"/>
      <c r="IAR35" s="370"/>
      <c r="IAS35" s="370"/>
      <c r="IAT35" s="370"/>
      <c r="IAU35" s="370"/>
      <c r="IAV35" s="370"/>
      <c r="IAW35" s="370"/>
      <c r="IAX35" s="370"/>
      <c r="IAY35" s="370"/>
      <c r="IAZ35" s="370"/>
      <c r="IBA35" s="370"/>
      <c r="IBB35" s="370"/>
      <c r="IBC35" s="370"/>
      <c r="IBD35" s="370"/>
      <c r="IBE35" s="370"/>
      <c r="IBF35" s="370"/>
      <c r="IBG35" s="370"/>
      <c r="IBH35" s="370"/>
      <c r="IBI35" s="370"/>
      <c r="IBJ35" s="370"/>
      <c r="IBK35" s="370"/>
      <c r="IBL35" s="370"/>
      <c r="IBM35" s="370"/>
      <c r="IBN35" s="370"/>
      <c r="IBO35" s="370"/>
      <c r="IBP35" s="370"/>
      <c r="IBQ35" s="370"/>
      <c r="IBR35" s="370"/>
      <c r="IBS35" s="370"/>
      <c r="IBT35" s="370"/>
      <c r="IBU35" s="370"/>
      <c r="IBV35" s="370"/>
      <c r="IBW35" s="370"/>
      <c r="IBX35" s="370"/>
      <c r="IBY35" s="370"/>
      <c r="IBZ35" s="370"/>
      <c r="ICA35" s="370"/>
      <c r="ICB35" s="370"/>
      <c r="ICC35" s="370"/>
      <c r="ICD35" s="370"/>
      <c r="ICE35" s="370"/>
      <c r="ICF35" s="370"/>
      <c r="ICG35" s="370"/>
      <c r="ICH35" s="370"/>
      <c r="ICI35" s="370"/>
      <c r="ICJ35" s="370"/>
      <c r="ICK35" s="370"/>
      <c r="ICL35" s="370"/>
      <c r="ICM35" s="370"/>
      <c r="ICN35" s="370"/>
      <c r="ICO35" s="370"/>
      <c r="ICP35" s="370"/>
      <c r="ICQ35" s="370"/>
      <c r="ICR35" s="370"/>
      <c r="ICS35" s="370"/>
      <c r="ICT35" s="370"/>
      <c r="ICU35" s="370"/>
      <c r="ICV35" s="370"/>
      <c r="ICW35" s="370"/>
      <c r="ICX35" s="370"/>
      <c r="ICY35" s="370"/>
      <c r="ICZ35" s="370"/>
      <c r="IDA35" s="370"/>
      <c r="IDB35" s="370"/>
      <c r="IDC35" s="370"/>
      <c r="IDD35" s="370"/>
      <c r="IDE35" s="370"/>
      <c r="IDF35" s="370"/>
      <c r="IDG35" s="370"/>
      <c r="IDH35" s="370"/>
      <c r="IDI35" s="370"/>
      <c r="IDJ35" s="370"/>
      <c r="IDK35" s="370"/>
      <c r="IDL35" s="370"/>
      <c r="IDM35" s="370"/>
      <c r="IDN35" s="370"/>
      <c r="IDO35" s="370"/>
      <c r="IDP35" s="370"/>
      <c r="IDQ35" s="370"/>
      <c r="IDR35" s="370"/>
      <c r="IDS35" s="370"/>
      <c r="IDT35" s="370"/>
      <c r="IDU35" s="370"/>
      <c r="IDV35" s="370"/>
      <c r="IDW35" s="370"/>
      <c r="IDX35" s="370"/>
      <c r="IDY35" s="370"/>
      <c r="IDZ35" s="370"/>
      <c r="IEA35" s="370"/>
      <c r="IEB35" s="370"/>
      <c r="IEC35" s="370"/>
      <c r="IED35" s="370"/>
      <c r="IEE35" s="370"/>
      <c r="IEF35" s="370"/>
      <c r="IEG35" s="370"/>
      <c r="IEH35" s="370"/>
      <c r="IEI35" s="370"/>
      <c r="IEJ35" s="370"/>
      <c r="IEK35" s="370"/>
      <c r="IEL35" s="370"/>
      <c r="IEM35" s="370"/>
      <c r="IEN35" s="370"/>
      <c r="IEO35" s="370"/>
      <c r="IEP35" s="370"/>
      <c r="IEQ35" s="370"/>
      <c r="IER35" s="370"/>
      <c r="IES35" s="370"/>
      <c r="IET35" s="370"/>
      <c r="IEU35" s="370"/>
      <c r="IEV35" s="370"/>
      <c r="IEW35" s="370"/>
      <c r="IEX35" s="370"/>
      <c r="IEY35" s="370"/>
      <c r="IEZ35" s="370"/>
      <c r="IFA35" s="370"/>
      <c r="IFB35" s="370"/>
      <c r="IFC35" s="370"/>
      <c r="IFD35" s="370"/>
      <c r="IFE35" s="370"/>
      <c r="IFF35" s="370"/>
      <c r="IFG35" s="370"/>
      <c r="IFH35" s="370"/>
      <c r="IFI35" s="370"/>
      <c r="IFJ35" s="370"/>
      <c r="IFK35" s="370"/>
      <c r="IFL35" s="370"/>
      <c r="IFM35" s="370"/>
      <c r="IFN35" s="370"/>
      <c r="IFO35" s="370"/>
      <c r="IFP35" s="370"/>
      <c r="IFQ35" s="370"/>
      <c r="IFR35" s="370"/>
      <c r="IFS35" s="370"/>
      <c r="IFT35" s="370"/>
      <c r="IFU35" s="370"/>
      <c r="IFV35" s="370"/>
      <c r="IFW35" s="370"/>
      <c r="IFX35" s="370"/>
      <c r="IFY35" s="370"/>
      <c r="IFZ35" s="370"/>
      <c r="IGA35" s="370"/>
      <c r="IGB35" s="370"/>
      <c r="IGC35" s="370"/>
      <c r="IGD35" s="370"/>
      <c r="IGE35" s="370"/>
      <c r="IGF35" s="370"/>
      <c r="IGG35" s="370"/>
      <c r="IGH35" s="370"/>
      <c r="IGI35" s="370"/>
      <c r="IGJ35" s="370"/>
      <c r="IGK35" s="370"/>
      <c r="IGL35" s="370"/>
      <c r="IGM35" s="370"/>
      <c r="IGN35" s="370"/>
      <c r="IGO35" s="370"/>
      <c r="IGP35" s="370"/>
      <c r="IGQ35" s="370"/>
      <c r="IGR35" s="370"/>
      <c r="IGS35" s="370"/>
      <c r="IGT35" s="370"/>
      <c r="IGU35" s="370"/>
      <c r="IGV35" s="370"/>
      <c r="IGW35" s="370"/>
      <c r="IGX35" s="370"/>
      <c r="IGY35" s="370"/>
      <c r="IGZ35" s="370"/>
      <c r="IHA35" s="370"/>
      <c r="IHB35" s="370"/>
      <c r="IHC35" s="370"/>
      <c r="IHD35" s="370"/>
      <c r="IHE35" s="370"/>
      <c r="IHF35" s="370"/>
      <c r="IHG35" s="370"/>
      <c r="IHH35" s="370"/>
      <c r="IHI35" s="370"/>
      <c r="IHJ35" s="370"/>
      <c r="IHK35" s="370"/>
      <c r="IHL35" s="370"/>
      <c r="IHM35" s="370"/>
      <c r="IHN35" s="370"/>
      <c r="IHO35" s="370"/>
      <c r="IHP35" s="370"/>
      <c r="IHQ35" s="370"/>
      <c r="IHR35" s="370"/>
      <c r="IHS35" s="370"/>
      <c r="IHT35" s="370"/>
      <c r="IHU35" s="370"/>
      <c r="IHV35" s="370"/>
      <c r="IHW35" s="370"/>
      <c r="IHX35" s="370"/>
      <c r="IHY35" s="370"/>
      <c r="IHZ35" s="370"/>
      <c r="IIA35" s="370"/>
      <c r="IIB35" s="370"/>
      <c r="IIC35" s="370"/>
      <c r="IID35" s="370"/>
      <c r="IIE35" s="370"/>
      <c r="IIF35" s="370"/>
      <c r="IIG35" s="370"/>
      <c r="IIH35" s="370"/>
      <c r="III35" s="370"/>
      <c r="IIJ35" s="370"/>
      <c r="IIK35" s="370"/>
      <c r="IIL35" s="370"/>
      <c r="IIM35" s="370"/>
      <c r="IIN35" s="370"/>
      <c r="IIO35" s="370"/>
      <c r="IIP35" s="370"/>
      <c r="IIQ35" s="370"/>
      <c r="IIR35" s="370"/>
      <c r="IIS35" s="370"/>
      <c r="IIT35" s="370"/>
      <c r="IIU35" s="370"/>
      <c r="IIV35" s="370"/>
      <c r="IIW35" s="370"/>
      <c r="IIX35" s="370"/>
      <c r="IIY35" s="370"/>
      <c r="IIZ35" s="370"/>
      <c r="IJA35" s="370"/>
      <c r="IJB35" s="370"/>
      <c r="IJC35" s="370"/>
      <c r="IJD35" s="370"/>
      <c r="IJE35" s="370"/>
      <c r="IJF35" s="370"/>
      <c r="IJG35" s="370"/>
      <c r="IJH35" s="370"/>
      <c r="IJI35" s="370"/>
      <c r="IJJ35" s="370"/>
      <c r="IJK35" s="370"/>
      <c r="IJL35" s="370"/>
      <c r="IJM35" s="370"/>
      <c r="IJN35" s="370"/>
      <c r="IJO35" s="370"/>
      <c r="IJP35" s="370"/>
      <c r="IJQ35" s="370"/>
      <c r="IJR35" s="370"/>
      <c r="IJS35" s="370"/>
      <c r="IJT35" s="370"/>
      <c r="IJU35" s="370"/>
      <c r="IJV35" s="370"/>
      <c r="IJW35" s="370"/>
      <c r="IJX35" s="370"/>
      <c r="IJY35" s="370"/>
      <c r="IJZ35" s="370"/>
      <c r="IKA35" s="370"/>
      <c r="IKB35" s="370"/>
      <c r="IKC35" s="370"/>
      <c r="IKD35" s="370"/>
      <c r="IKE35" s="370"/>
      <c r="IKF35" s="370"/>
      <c r="IKG35" s="370"/>
      <c r="IKH35" s="370"/>
      <c r="IKI35" s="370"/>
      <c r="IKJ35" s="370"/>
      <c r="IKK35" s="370"/>
      <c r="IKL35" s="370"/>
      <c r="IKM35" s="370"/>
      <c r="IKN35" s="370"/>
      <c r="IKO35" s="370"/>
      <c r="IKP35" s="370"/>
      <c r="IKQ35" s="370"/>
      <c r="IKR35" s="370"/>
      <c r="IKS35" s="370"/>
      <c r="IKT35" s="370"/>
      <c r="IKU35" s="370"/>
      <c r="IKV35" s="370"/>
      <c r="IKW35" s="370"/>
      <c r="IKX35" s="370"/>
      <c r="IKY35" s="370"/>
      <c r="IKZ35" s="370"/>
      <c r="ILA35" s="370"/>
      <c r="ILB35" s="370"/>
      <c r="ILC35" s="370"/>
      <c r="ILD35" s="370"/>
      <c r="ILE35" s="370"/>
      <c r="ILF35" s="370"/>
      <c r="ILG35" s="370"/>
      <c r="ILH35" s="370"/>
      <c r="ILI35" s="370"/>
      <c r="ILJ35" s="370"/>
      <c r="ILK35" s="370"/>
      <c r="ILL35" s="370"/>
      <c r="ILM35" s="370"/>
      <c r="ILN35" s="370"/>
      <c r="ILO35" s="370"/>
      <c r="ILP35" s="370"/>
      <c r="ILQ35" s="370"/>
      <c r="ILR35" s="370"/>
      <c r="ILS35" s="370"/>
      <c r="ILT35" s="370"/>
      <c r="ILU35" s="370"/>
      <c r="ILV35" s="370"/>
      <c r="ILW35" s="370"/>
      <c r="ILX35" s="370"/>
      <c r="ILY35" s="370"/>
      <c r="ILZ35" s="370"/>
      <c r="IMA35" s="370"/>
      <c r="IMB35" s="370"/>
      <c r="IMC35" s="370"/>
      <c r="IMD35" s="370"/>
      <c r="IME35" s="370"/>
      <c r="IMF35" s="370"/>
      <c r="IMG35" s="370"/>
      <c r="IMH35" s="370"/>
      <c r="IMI35" s="370"/>
      <c r="IMJ35" s="370"/>
      <c r="IMK35" s="370"/>
      <c r="IML35" s="370"/>
      <c r="IMM35" s="370"/>
      <c r="IMN35" s="370"/>
      <c r="IMO35" s="370"/>
      <c r="IMP35" s="370"/>
      <c r="IMQ35" s="370"/>
      <c r="IMR35" s="370"/>
      <c r="IMS35" s="370"/>
      <c r="IMT35" s="370"/>
      <c r="IMU35" s="370"/>
      <c r="IMV35" s="370"/>
      <c r="IMW35" s="370"/>
      <c r="IMX35" s="370"/>
      <c r="IMY35" s="370"/>
      <c r="IMZ35" s="370"/>
      <c r="INA35" s="370"/>
      <c r="INB35" s="370"/>
      <c r="INC35" s="370"/>
      <c r="IND35" s="370"/>
      <c r="INE35" s="370"/>
      <c r="INF35" s="370"/>
      <c r="ING35" s="370"/>
      <c r="INH35" s="370"/>
      <c r="INI35" s="370"/>
      <c r="INJ35" s="370"/>
      <c r="INK35" s="370"/>
      <c r="INL35" s="370"/>
      <c r="INM35" s="370"/>
      <c r="INN35" s="370"/>
      <c r="INO35" s="370"/>
      <c r="INP35" s="370"/>
      <c r="INQ35" s="370"/>
      <c r="INR35" s="370"/>
      <c r="INS35" s="370"/>
      <c r="INT35" s="370"/>
      <c r="INU35" s="370"/>
      <c r="INV35" s="370"/>
      <c r="INW35" s="370"/>
      <c r="INX35" s="370"/>
      <c r="INY35" s="370"/>
      <c r="INZ35" s="370"/>
      <c r="IOA35" s="370"/>
      <c r="IOB35" s="370"/>
      <c r="IOC35" s="370"/>
      <c r="IOD35" s="370"/>
      <c r="IOE35" s="370"/>
      <c r="IOF35" s="370"/>
      <c r="IOG35" s="370"/>
      <c r="IOH35" s="370"/>
      <c r="IOI35" s="370"/>
      <c r="IOJ35" s="370"/>
      <c r="IOK35" s="370"/>
      <c r="IOL35" s="370"/>
      <c r="IOM35" s="370"/>
      <c r="ION35" s="370"/>
      <c r="IOO35" s="370"/>
      <c r="IOP35" s="370"/>
      <c r="IOQ35" s="370"/>
      <c r="IOR35" s="370"/>
      <c r="IOS35" s="370"/>
      <c r="IOT35" s="370"/>
      <c r="IOU35" s="370"/>
      <c r="IOV35" s="370"/>
      <c r="IOW35" s="370"/>
      <c r="IOX35" s="370"/>
      <c r="IOY35" s="370"/>
      <c r="IOZ35" s="370"/>
      <c r="IPA35" s="370"/>
      <c r="IPB35" s="370"/>
      <c r="IPC35" s="370"/>
      <c r="IPD35" s="370"/>
      <c r="IPE35" s="370"/>
      <c r="IPF35" s="370"/>
      <c r="IPG35" s="370"/>
      <c r="IPH35" s="370"/>
      <c r="IPI35" s="370"/>
      <c r="IPJ35" s="370"/>
      <c r="IPK35" s="370"/>
      <c r="IPL35" s="370"/>
      <c r="IPM35" s="370"/>
      <c r="IPN35" s="370"/>
      <c r="IPO35" s="370"/>
      <c r="IPP35" s="370"/>
      <c r="IPQ35" s="370"/>
      <c r="IPR35" s="370"/>
      <c r="IPS35" s="370"/>
      <c r="IPT35" s="370"/>
      <c r="IPU35" s="370"/>
      <c r="IPV35" s="370"/>
      <c r="IPW35" s="370"/>
      <c r="IPX35" s="370"/>
      <c r="IPY35" s="370"/>
      <c r="IPZ35" s="370"/>
      <c r="IQA35" s="370"/>
      <c r="IQB35" s="370"/>
      <c r="IQC35" s="370"/>
      <c r="IQD35" s="370"/>
      <c r="IQE35" s="370"/>
      <c r="IQF35" s="370"/>
      <c r="IQG35" s="370"/>
      <c r="IQH35" s="370"/>
      <c r="IQI35" s="370"/>
      <c r="IQJ35" s="370"/>
      <c r="IQK35" s="370"/>
      <c r="IQL35" s="370"/>
      <c r="IQM35" s="370"/>
      <c r="IQN35" s="370"/>
      <c r="IQO35" s="370"/>
      <c r="IQP35" s="370"/>
      <c r="IQQ35" s="370"/>
      <c r="IQR35" s="370"/>
      <c r="IQS35" s="370"/>
      <c r="IQT35" s="370"/>
      <c r="IQU35" s="370"/>
      <c r="IQV35" s="370"/>
      <c r="IQW35" s="370"/>
      <c r="IQX35" s="370"/>
      <c r="IQY35" s="370"/>
      <c r="IQZ35" s="370"/>
      <c r="IRA35" s="370"/>
      <c r="IRB35" s="370"/>
      <c r="IRC35" s="370"/>
      <c r="IRD35" s="370"/>
      <c r="IRE35" s="370"/>
      <c r="IRF35" s="370"/>
      <c r="IRG35" s="370"/>
      <c r="IRH35" s="370"/>
      <c r="IRI35" s="370"/>
      <c r="IRJ35" s="370"/>
      <c r="IRK35" s="370"/>
      <c r="IRL35" s="370"/>
      <c r="IRM35" s="370"/>
      <c r="IRN35" s="370"/>
      <c r="IRO35" s="370"/>
      <c r="IRP35" s="370"/>
      <c r="IRQ35" s="370"/>
      <c r="IRR35" s="370"/>
      <c r="IRS35" s="370"/>
      <c r="IRT35" s="370"/>
      <c r="IRU35" s="370"/>
      <c r="IRV35" s="370"/>
      <c r="IRW35" s="370"/>
      <c r="IRX35" s="370"/>
      <c r="IRY35" s="370"/>
      <c r="IRZ35" s="370"/>
      <c r="ISA35" s="370"/>
      <c r="ISB35" s="370"/>
      <c r="ISC35" s="370"/>
      <c r="ISD35" s="370"/>
      <c r="ISE35" s="370"/>
      <c r="ISF35" s="370"/>
      <c r="ISG35" s="370"/>
      <c r="ISH35" s="370"/>
      <c r="ISI35" s="370"/>
      <c r="ISJ35" s="370"/>
      <c r="ISK35" s="370"/>
      <c r="ISL35" s="370"/>
      <c r="ISM35" s="370"/>
      <c r="ISN35" s="370"/>
      <c r="ISO35" s="370"/>
      <c r="ISP35" s="370"/>
      <c r="ISQ35" s="370"/>
      <c r="ISR35" s="370"/>
      <c r="ISS35" s="370"/>
      <c r="IST35" s="370"/>
      <c r="ISU35" s="370"/>
      <c r="ISV35" s="370"/>
      <c r="ISW35" s="370"/>
      <c r="ISX35" s="370"/>
      <c r="ISY35" s="370"/>
      <c r="ISZ35" s="370"/>
      <c r="ITA35" s="370"/>
      <c r="ITB35" s="370"/>
      <c r="ITC35" s="370"/>
      <c r="ITD35" s="370"/>
      <c r="ITE35" s="370"/>
      <c r="ITF35" s="370"/>
      <c r="ITG35" s="370"/>
      <c r="ITH35" s="370"/>
      <c r="ITI35" s="370"/>
      <c r="ITJ35" s="370"/>
      <c r="ITK35" s="370"/>
      <c r="ITL35" s="370"/>
      <c r="ITM35" s="370"/>
      <c r="ITN35" s="370"/>
      <c r="ITO35" s="370"/>
      <c r="ITP35" s="370"/>
      <c r="ITQ35" s="370"/>
      <c r="ITR35" s="370"/>
      <c r="ITS35" s="370"/>
      <c r="ITT35" s="370"/>
      <c r="ITU35" s="370"/>
      <c r="ITV35" s="370"/>
      <c r="ITW35" s="370"/>
      <c r="ITX35" s="370"/>
      <c r="ITY35" s="370"/>
      <c r="ITZ35" s="370"/>
      <c r="IUA35" s="370"/>
      <c r="IUB35" s="370"/>
      <c r="IUC35" s="370"/>
      <c r="IUD35" s="370"/>
      <c r="IUE35" s="370"/>
      <c r="IUF35" s="370"/>
      <c r="IUG35" s="370"/>
      <c r="IUH35" s="370"/>
      <c r="IUI35" s="370"/>
      <c r="IUJ35" s="370"/>
      <c r="IUK35" s="370"/>
      <c r="IUL35" s="370"/>
      <c r="IUM35" s="370"/>
      <c r="IUN35" s="370"/>
      <c r="IUO35" s="370"/>
      <c r="IUP35" s="370"/>
      <c r="IUQ35" s="370"/>
      <c r="IUR35" s="370"/>
      <c r="IUS35" s="370"/>
      <c r="IUT35" s="370"/>
      <c r="IUU35" s="370"/>
      <c r="IUV35" s="370"/>
      <c r="IUW35" s="370"/>
      <c r="IUX35" s="370"/>
      <c r="IUY35" s="370"/>
      <c r="IUZ35" s="370"/>
      <c r="IVA35" s="370"/>
      <c r="IVB35" s="370"/>
      <c r="IVC35" s="370"/>
      <c r="IVD35" s="370"/>
      <c r="IVE35" s="370"/>
      <c r="IVF35" s="370"/>
      <c r="IVG35" s="370"/>
      <c r="IVH35" s="370"/>
      <c r="IVI35" s="370"/>
      <c r="IVJ35" s="370"/>
      <c r="IVK35" s="370"/>
      <c r="IVL35" s="370"/>
      <c r="IVM35" s="370"/>
      <c r="IVN35" s="370"/>
      <c r="IVO35" s="370"/>
      <c r="IVP35" s="370"/>
      <c r="IVQ35" s="370"/>
      <c r="IVR35" s="370"/>
      <c r="IVS35" s="370"/>
      <c r="IVT35" s="370"/>
      <c r="IVU35" s="370"/>
      <c r="IVV35" s="370"/>
      <c r="IVW35" s="370"/>
      <c r="IVX35" s="370"/>
      <c r="IVY35" s="370"/>
      <c r="IVZ35" s="370"/>
      <c r="IWA35" s="370"/>
      <c r="IWB35" s="370"/>
      <c r="IWC35" s="370"/>
      <c r="IWD35" s="370"/>
      <c r="IWE35" s="370"/>
      <c r="IWF35" s="370"/>
      <c r="IWG35" s="370"/>
      <c r="IWH35" s="370"/>
      <c r="IWI35" s="370"/>
      <c r="IWJ35" s="370"/>
      <c r="IWK35" s="370"/>
      <c r="IWL35" s="370"/>
      <c r="IWM35" s="370"/>
      <c r="IWN35" s="370"/>
      <c r="IWO35" s="370"/>
      <c r="IWP35" s="370"/>
      <c r="IWQ35" s="370"/>
      <c r="IWR35" s="370"/>
      <c r="IWS35" s="370"/>
      <c r="IWT35" s="370"/>
      <c r="IWU35" s="370"/>
      <c r="IWV35" s="370"/>
      <c r="IWW35" s="370"/>
      <c r="IWX35" s="370"/>
      <c r="IWY35" s="370"/>
      <c r="IWZ35" s="370"/>
      <c r="IXA35" s="370"/>
      <c r="IXB35" s="370"/>
      <c r="IXC35" s="370"/>
      <c r="IXD35" s="370"/>
      <c r="IXE35" s="370"/>
      <c r="IXF35" s="370"/>
      <c r="IXG35" s="370"/>
      <c r="IXH35" s="370"/>
      <c r="IXI35" s="370"/>
      <c r="IXJ35" s="370"/>
      <c r="IXK35" s="370"/>
      <c r="IXL35" s="370"/>
      <c r="IXM35" s="370"/>
      <c r="IXN35" s="370"/>
      <c r="IXO35" s="370"/>
      <c r="IXP35" s="370"/>
      <c r="IXQ35" s="370"/>
      <c r="IXR35" s="370"/>
      <c r="IXS35" s="370"/>
      <c r="IXT35" s="370"/>
      <c r="IXU35" s="370"/>
      <c r="IXV35" s="370"/>
      <c r="IXW35" s="370"/>
      <c r="IXX35" s="370"/>
      <c r="IXY35" s="370"/>
      <c r="IXZ35" s="370"/>
      <c r="IYA35" s="370"/>
      <c r="IYB35" s="370"/>
      <c r="IYC35" s="370"/>
      <c r="IYD35" s="370"/>
      <c r="IYE35" s="370"/>
      <c r="IYF35" s="370"/>
      <c r="IYG35" s="370"/>
      <c r="IYH35" s="370"/>
      <c r="IYI35" s="370"/>
      <c r="IYJ35" s="370"/>
      <c r="IYK35" s="370"/>
      <c r="IYL35" s="370"/>
      <c r="IYM35" s="370"/>
      <c r="IYN35" s="370"/>
      <c r="IYO35" s="370"/>
      <c r="IYP35" s="370"/>
      <c r="IYQ35" s="370"/>
      <c r="IYR35" s="370"/>
      <c r="IYS35" s="370"/>
      <c r="IYT35" s="370"/>
      <c r="IYU35" s="370"/>
      <c r="IYV35" s="370"/>
      <c r="IYW35" s="370"/>
      <c r="IYX35" s="370"/>
      <c r="IYY35" s="370"/>
      <c r="IYZ35" s="370"/>
      <c r="IZA35" s="370"/>
      <c r="IZB35" s="370"/>
      <c r="IZC35" s="370"/>
      <c r="IZD35" s="370"/>
      <c r="IZE35" s="370"/>
      <c r="IZF35" s="370"/>
      <c r="IZG35" s="370"/>
      <c r="IZH35" s="370"/>
      <c r="IZI35" s="370"/>
      <c r="IZJ35" s="370"/>
      <c r="IZK35" s="370"/>
      <c r="IZL35" s="370"/>
      <c r="IZM35" s="370"/>
      <c r="IZN35" s="370"/>
      <c r="IZO35" s="370"/>
      <c r="IZP35" s="370"/>
      <c r="IZQ35" s="370"/>
      <c r="IZR35" s="370"/>
      <c r="IZS35" s="370"/>
      <c r="IZT35" s="370"/>
      <c r="IZU35" s="370"/>
      <c r="IZV35" s="370"/>
      <c r="IZW35" s="370"/>
      <c r="IZX35" s="370"/>
      <c r="IZY35" s="370"/>
      <c r="IZZ35" s="370"/>
      <c r="JAA35" s="370"/>
      <c r="JAB35" s="370"/>
      <c r="JAC35" s="370"/>
      <c r="JAD35" s="370"/>
      <c r="JAE35" s="370"/>
      <c r="JAF35" s="370"/>
      <c r="JAG35" s="370"/>
      <c r="JAH35" s="370"/>
      <c r="JAI35" s="370"/>
      <c r="JAJ35" s="370"/>
      <c r="JAK35" s="370"/>
      <c r="JAL35" s="370"/>
      <c r="JAM35" s="370"/>
      <c r="JAN35" s="370"/>
      <c r="JAO35" s="370"/>
      <c r="JAP35" s="370"/>
      <c r="JAQ35" s="370"/>
      <c r="JAR35" s="370"/>
      <c r="JAS35" s="370"/>
      <c r="JAT35" s="370"/>
      <c r="JAU35" s="370"/>
      <c r="JAV35" s="370"/>
      <c r="JAW35" s="370"/>
      <c r="JAX35" s="370"/>
      <c r="JAY35" s="370"/>
      <c r="JAZ35" s="370"/>
      <c r="JBA35" s="370"/>
      <c r="JBB35" s="370"/>
      <c r="JBC35" s="370"/>
      <c r="JBD35" s="370"/>
      <c r="JBE35" s="370"/>
      <c r="JBF35" s="370"/>
      <c r="JBG35" s="370"/>
      <c r="JBH35" s="370"/>
      <c r="JBI35" s="370"/>
      <c r="JBJ35" s="370"/>
      <c r="JBK35" s="370"/>
      <c r="JBL35" s="370"/>
      <c r="JBM35" s="370"/>
      <c r="JBN35" s="370"/>
      <c r="JBO35" s="370"/>
      <c r="JBP35" s="370"/>
      <c r="JBQ35" s="370"/>
      <c r="JBR35" s="370"/>
      <c r="JBS35" s="370"/>
      <c r="JBT35" s="370"/>
      <c r="JBU35" s="370"/>
      <c r="JBV35" s="370"/>
      <c r="JBW35" s="370"/>
      <c r="JBX35" s="370"/>
      <c r="JBY35" s="370"/>
      <c r="JBZ35" s="370"/>
      <c r="JCA35" s="370"/>
      <c r="JCB35" s="370"/>
      <c r="JCC35" s="370"/>
      <c r="JCD35" s="370"/>
      <c r="JCE35" s="370"/>
      <c r="JCF35" s="370"/>
      <c r="JCG35" s="370"/>
      <c r="JCH35" s="370"/>
      <c r="JCI35" s="370"/>
      <c r="JCJ35" s="370"/>
      <c r="JCK35" s="370"/>
      <c r="JCL35" s="370"/>
      <c r="JCM35" s="370"/>
      <c r="JCN35" s="370"/>
      <c r="JCO35" s="370"/>
      <c r="JCP35" s="370"/>
      <c r="JCQ35" s="370"/>
      <c r="JCR35" s="370"/>
      <c r="JCS35" s="370"/>
      <c r="JCT35" s="370"/>
      <c r="JCU35" s="370"/>
      <c r="JCV35" s="370"/>
      <c r="JCW35" s="370"/>
      <c r="JCX35" s="370"/>
      <c r="JCY35" s="370"/>
      <c r="JCZ35" s="370"/>
      <c r="JDA35" s="370"/>
      <c r="JDB35" s="370"/>
      <c r="JDC35" s="370"/>
      <c r="JDD35" s="370"/>
      <c r="JDE35" s="370"/>
      <c r="JDF35" s="370"/>
      <c r="JDG35" s="370"/>
      <c r="JDH35" s="370"/>
      <c r="JDI35" s="370"/>
      <c r="JDJ35" s="370"/>
      <c r="JDK35" s="370"/>
      <c r="JDL35" s="370"/>
      <c r="JDM35" s="370"/>
      <c r="JDN35" s="370"/>
      <c r="JDO35" s="370"/>
      <c r="JDP35" s="370"/>
      <c r="JDQ35" s="370"/>
      <c r="JDR35" s="370"/>
      <c r="JDS35" s="370"/>
      <c r="JDT35" s="370"/>
      <c r="JDU35" s="370"/>
      <c r="JDV35" s="370"/>
      <c r="JDW35" s="370"/>
      <c r="JDX35" s="370"/>
      <c r="JDY35" s="370"/>
      <c r="JDZ35" s="370"/>
      <c r="JEA35" s="370"/>
      <c r="JEB35" s="370"/>
      <c r="JEC35" s="370"/>
      <c r="JED35" s="370"/>
      <c r="JEE35" s="370"/>
      <c r="JEF35" s="370"/>
      <c r="JEG35" s="370"/>
      <c r="JEH35" s="370"/>
      <c r="JEI35" s="370"/>
      <c r="JEJ35" s="370"/>
      <c r="JEK35" s="370"/>
      <c r="JEL35" s="370"/>
      <c r="JEM35" s="370"/>
      <c r="JEN35" s="370"/>
      <c r="JEO35" s="370"/>
      <c r="JEP35" s="370"/>
      <c r="JEQ35" s="370"/>
      <c r="JER35" s="370"/>
      <c r="JES35" s="370"/>
      <c r="JET35" s="370"/>
      <c r="JEU35" s="370"/>
      <c r="JEV35" s="370"/>
      <c r="JEW35" s="370"/>
      <c r="JEX35" s="370"/>
      <c r="JEY35" s="370"/>
      <c r="JEZ35" s="370"/>
      <c r="JFA35" s="370"/>
      <c r="JFB35" s="370"/>
      <c r="JFC35" s="370"/>
      <c r="JFD35" s="370"/>
      <c r="JFE35" s="370"/>
      <c r="JFF35" s="370"/>
      <c r="JFG35" s="370"/>
      <c r="JFH35" s="370"/>
      <c r="JFI35" s="370"/>
      <c r="JFJ35" s="370"/>
      <c r="JFK35" s="370"/>
      <c r="JFL35" s="370"/>
      <c r="JFM35" s="370"/>
      <c r="JFN35" s="370"/>
      <c r="JFO35" s="370"/>
      <c r="JFP35" s="370"/>
      <c r="JFQ35" s="370"/>
      <c r="JFR35" s="370"/>
      <c r="JFS35" s="370"/>
      <c r="JFT35" s="370"/>
      <c r="JFU35" s="370"/>
      <c r="JFV35" s="370"/>
      <c r="JFW35" s="370"/>
      <c r="JFX35" s="370"/>
      <c r="JFY35" s="370"/>
      <c r="JFZ35" s="370"/>
      <c r="JGA35" s="370"/>
      <c r="JGB35" s="370"/>
      <c r="JGC35" s="370"/>
      <c r="JGD35" s="370"/>
      <c r="JGE35" s="370"/>
      <c r="JGF35" s="370"/>
      <c r="JGG35" s="370"/>
      <c r="JGH35" s="370"/>
      <c r="JGI35" s="370"/>
      <c r="JGJ35" s="370"/>
      <c r="JGK35" s="370"/>
      <c r="JGL35" s="370"/>
      <c r="JGM35" s="370"/>
      <c r="JGN35" s="370"/>
      <c r="JGO35" s="370"/>
      <c r="JGP35" s="370"/>
      <c r="JGQ35" s="370"/>
      <c r="JGR35" s="370"/>
      <c r="JGS35" s="370"/>
      <c r="JGT35" s="370"/>
      <c r="JGU35" s="370"/>
      <c r="JGV35" s="370"/>
      <c r="JGW35" s="370"/>
      <c r="JGX35" s="370"/>
      <c r="JGY35" s="370"/>
      <c r="JGZ35" s="370"/>
      <c r="JHA35" s="370"/>
      <c r="JHB35" s="370"/>
      <c r="JHC35" s="370"/>
      <c r="JHD35" s="370"/>
      <c r="JHE35" s="370"/>
      <c r="JHF35" s="370"/>
      <c r="JHG35" s="370"/>
      <c r="JHH35" s="370"/>
      <c r="JHI35" s="370"/>
      <c r="JHJ35" s="370"/>
      <c r="JHK35" s="370"/>
      <c r="JHL35" s="370"/>
      <c r="JHM35" s="370"/>
      <c r="JHN35" s="370"/>
      <c r="JHO35" s="370"/>
      <c r="JHP35" s="370"/>
      <c r="JHQ35" s="370"/>
      <c r="JHR35" s="370"/>
      <c r="JHS35" s="370"/>
      <c r="JHT35" s="370"/>
      <c r="JHU35" s="370"/>
      <c r="JHV35" s="370"/>
      <c r="JHW35" s="370"/>
      <c r="JHX35" s="370"/>
      <c r="JHY35" s="370"/>
      <c r="JHZ35" s="370"/>
      <c r="JIA35" s="370"/>
      <c r="JIB35" s="370"/>
      <c r="JIC35" s="370"/>
      <c r="JID35" s="370"/>
      <c r="JIE35" s="370"/>
      <c r="JIF35" s="370"/>
      <c r="JIG35" s="370"/>
      <c r="JIH35" s="370"/>
      <c r="JII35" s="370"/>
      <c r="JIJ35" s="370"/>
      <c r="JIK35" s="370"/>
      <c r="JIL35" s="370"/>
      <c r="JIM35" s="370"/>
      <c r="JIN35" s="370"/>
      <c r="JIO35" s="370"/>
      <c r="JIP35" s="370"/>
      <c r="JIQ35" s="370"/>
      <c r="JIR35" s="370"/>
      <c r="JIS35" s="370"/>
      <c r="JIT35" s="370"/>
      <c r="JIU35" s="370"/>
      <c r="JIV35" s="370"/>
      <c r="JIW35" s="370"/>
      <c r="JIX35" s="370"/>
      <c r="JIY35" s="370"/>
      <c r="JIZ35" s="370"/>
      <c r="JJA35" s="370"/>
      <c r="JJB35" s="370"/>
      <c r="JJC35" s="370"/>
      <c r="JJD35" s="370"/>
      <c r="JJE35" s="370"/>
      <c r="JJF35" s="370"/>
      <c r="JJG35" s="370"/>
      <c r="JJH35" s="370"/>
      <c r="JJI35" s="370"/>
      <c r="JJJ35" s="370"/>
      <c r="JJK35" s="370"/>
      <c r="JJL35" s="370"/>
      <c r="JJM35" s="370"/>
      <c r="JJN35" s="370"/>
      <c r="JJO35" s="370"/>
      <c r="JJP35" s="370"/>
      <c r="JJQ35" s="370"/>
      <c r="JJR35" s="370"/>
      <c r="JJS35" s="370"/>
      <c r="JJT35" s="370"/>
      <c r="JJU35" s="370"/>
      <c r="JJV35" s="370"/>
      <c r="JJW35" s="370"/>
      <c r="JJX35" s="370"/>
      <c r="JJY35" s="370"/>
      <c r="JJZ35" s="370"/>
      <c r="JKA35" s="370"/>
      <c r="JKB35" s="370"/>
      <c r="JKC35" s="370"/>
      <c r="JKD35" s="370"/>
      <c r="JKE35" s="370"/>
      <c r="JKF35" s="370"/>
      <c r="JKG35" s="370"/>
      <c r="JKH35" s="370"/>
      <c r="JKI35" s="370"/>
      <c r="JKJ35" s="370"/>
      <c r="JKK35" s="370"/>
      <c r="JKL35" s="370"/>
      <c r="JKM35" s="370"/>
      <c r="JKN35" s="370"/>
      <c r="JKO35" s="370"/>
      <c r="JKP35" s="370"/>
      <c r="JKQ35" s="370"/>
      <c r="JKR35" s="370"/>
      <c r="JKS35" s="370"/>
      <c r="JKT35" s="370"/>
      <c r="JKU35" s="370"/>
      <c r="JKV35" s="370"/>
      <c r="JKW35" s="370"/>
      <c r="JKX35" s="370"/>
      <c r="JKY35" s="370"/>
      <c r="JKZ35" s="370"/>
      <c r="JLA35" s="370"/>
      <c r="JLB35" s="370"/>
      <c r="JLC35" s="370"/>
      <c r="JLD35" s="370"/>
      <c r="JLE35" s="370"/>
      <c r="JLF35" s="370"/>
      <c r="JLG35" s="370"/>
      <c r="JLH35" s="370"/>
      <c r="JLI35" s="370"/>
      <c r="JLJ35" s="370"/>
      <c r="JLK35" s="370"/>
      <c r="JLL35" s="370"/>
      <c r="JLM35" s="370"/>
      <c r="JLN35" s="370"/>
      <c r="JLO35" s="370"/>
      <c r="JLP35" s="370"/>
      <c r="JLQ35" s="370"/>
      <c r="JLR35" s="370"/>
      <c r="JLS35" s="370"/>
      <c r="JLT35" s="370"/>
      <c r="JLU35" s="370"/>
      <c r="JLV35" s="370"/>
      <c r="JLW35" s="370"/>
      <c r="JLX35" s="370"/>
      <c r="JLY35" s="370"/>
      <c r="JLZ35" s="370"/>
      <c r="JMA35" s="370"/>
      <c r="JMB35" s="370"/>
      <c r="JMC35" s="370"/>
      <c r="JMD35" s="370"/>
      <c r="JME35" s="370"/>
      <c r="JMF35" s="370"/>
      <c r="JMG35" s="370"/>
      <c r="JMH35" s="370"/>
      <c r="JMI35" s="370"/>
      <c r="JMJ35" s="370"/>
      <c r="JMK35" s="370"/>
      <c r="JML35" s="370"/>
      <c r="JMM35" s="370"/>
      <c r="JMN35" s="370"/>
      <c r="JMO35" s="370"/>
      <c r="JMP35" s="370"/>
      <c r="JMQ35" s="370"/>
      <c r="JMR35" s="370"/>
      <c r="JMS35" s="370"/>
      <c r="JMT35" s="370"/>
      <c r="JMU35" s="370"/>
      <c r="JMV35" s="370"/>
      <c r="JMW35" s="370"/>
      <c r="JMX35" s="370"/>
      <c r="JMY35" s="370"/>
      <c r="JMZ35" s="370"/>
      <c r="JNA35" s="370"/>
      <c r="JNB35" s="370"/>
      <c r="JNC35" s="370"/>
      <c r="JND35" s="370"/>
      <c r="JNE35" s="370"/>
      <c r="JNF35" s="370"/>
      <c r="JNG35" s="370"/>
      <c r="JNH35" s="370"/>
      <c r="JNI35" s="370"/>
      <c r="JNJ35" s="370"/>
      <c r="JNK35" s="370"/>
      <c r="JNL35" s="370"/>
      <c r="JNM35" s="370"/>
      <c r="JNN35" s="370"/>
      <c r="JNO35" s="370"/>
      <c r="JNP35" s="370"/>
      <c r="JNQ35" s="370"/>
      <c r="JNR35" s="370"/>
      <c r="JNS35" s="370"/>
      <c r="JNT35" s="370"/>
      <c r="JNU35" s="370"/>
      <c r="JNV35" s="370"/>
      <c r="JNW35" s="370"/>
      <c r="JNX35" s="370"/>
      <c r="JNY35" s="370"/>
      <c r="JNZ35" s="370"/>
      <c r="JOA35" s="370"/>
      <c r="JOB35" s="370"/>
      <c r="JOC35" s="370"/>
      <c r="JOD35" s="370"/>
      <c r="JOE35" s="370"/>
      <c r="JOF35" s="370"/>
      <c r="JOG35" s="370"/>
      <c r="JOH35" s="370"/>
      <c r="JOI35" s="370"/>
      <c r="JOJ35" s="370"/>
      <c r="JOK35" s="370"/>
      <c r="JOL35" s="370"/>
      <c r="JOM35" s="370"/>
      <c r="JON35" s="370"/>
      <c r="JOO35" s="370"/>
      <c r="JOP35" s="370"/>
      <c r="JOQ35" s="370"/>
      <c r="JOR35" s="370"/>
      <c r="JOS35" s="370"/>
      <c r="JOT35" s="370"/>
      <c r="JOU35" s="370"/>
      <c r="JOV35" s="370"/>
      <c r="JOW35" s="370"/>
      <c r="JOX35" s="370"/>
      <c r="JOY35" s="370"/>
      <c r="JOZ35" s="370"/>
      <c r="JPA35" s="370"/>
      <c r="JPB35" s="370"/>
      <c r="JPC35" s="370"/>
      <c r="JPD35" s="370"/>
      <c r="JPE35" s="370"/>
      <c r="JPF35" s="370"/>
      <c r="JPG35" s="370"/>
      <c r="JPH35" s="370"/>
      <c r="JPI35" s="370"/>
      <c r="JPJ35" s="370"/>
      <c r="JPK35" s="370"/>
      <c r="JPL35" s="370"/>
      <c r="JPM35" s="370"/>
      <c r="JPN35" s="370"/>
      <c r="JPO35" s="370"/>
      <c r="JPP35" s="370"/>
      <c r="JPQ35" s="370"/>
      <c r="JPR35" s="370"/>
      <c r="JPS35" s="370"/>
      <c r="JPT35" s="370"/>
      <c r="JPU35" s="370"/>
      <c r="JPV35" s="370"/>
      <c r="JPW35" s="370"/>
      <c r="JPX35" s="370"/>
      <c r="JPY35" s="370"/>
      <c r="JPZ35" s="370"/>
      <c r="JQA35" s="370"/>
      <c r="JQB35" s="370"/>
      <c r="JQC35" s="370"/>
      <c r="JQD35" s="370"/>
      <c r="JQE35" s="370"/>
      <c r="JQF35" s="370"/>
      <c r="JQG35" s="370"/>
      <c r="JQH35" s="370"/>
      <c r="JQI35" s="370"/>
      <c r="JQJ35" s="370"/>
      <c r="JQK35" s="370"/>
      <c r="JQL35" s="370"/>
      <c r="JQM35" s="370"/>
      <c r="JQN35" s="370"/>
      <c r="JQO35" s="370"/>
      <c r="JQP35" s="370"/>
      <c r="JQQ35" s="370"/>
      <c r="JQR35" s="370"/>
      <c r="JQS35" s="370"/>
      <c r="JQT35" s="370"/>
      <c r="JQU35" s="370"/>
      <c r="JQV35" s="370"/>
      <c r="JQW35" s="370"/>
      <c r="JQX35" s="370"/>
      <c r="JQY35" s="370"/>
      <c r="JQZ35" s="370"/>
      <c r="JRA35" s="370"/>
      <c r="JRB35" s="370"/>
      <c r="JRC35" s="370"/>
      <c r="JRD35" s="370"/>
      <c r="JRE35" s="370"/>
      <c r="JRF35" s="370"/>
      <c r="JRG35" s="370"/>
      <c r="JRH35" s="370"/>
      <c r="JRI35" s="370"/>
      <c r="JRJ35" s="370"/>
      <c r="JRK35" s="370"/>
      <c r="JRL35" s="370"/>
      <c r="JRM35" s="370"/>
      <c r="JRN35" s="370"/>
      <c r="JRO35" s="370"/>
      <c r="JRP35" s="370"/>
      <c r="JRQ35" s="370"/>
      <c r="JRR35" s="370"/>
      <c r="JRS35" s="370"/>
      <c r="JRT35" s="370"/>
      <c r="JRU35" s="370"/>
      <c r="JRV35" s="370"/>
      <c r="JRW35" s="370"/>
      <c r="JRX35" s="370"/>
      <c r="JRY35" s="370"/>
      <c r="JRZ35" s="370"/>
      <c r="JSA35" s="370"/>
      <c r="JSB35" s="370"/>
      <c r="JSC35" s="370"/>
      <c r="JSD35" s="370"/>
      <c r="JSE35" s="370"/>
      <c r="JSF35" s="370"/>
      <c r="JSG35" s="370"/>
      <c r="JSH35" s="370"/>
      <c r="JSI35" s="370"/>
      <c r="JSJ35" s="370"/>
      <c r="JSK35" s="370"/>
      <c r="JSL35" s="370"/>
      <c r="JSM35" s="370"/>
      <c r="JSN35" s="370"/>
      <c r="JSO35" s="370"/>
      <c r="JSP35" s="370"/>
      <c r="JSQ35" s="370"/>
      <c r="JSR35" s="370"/>
      <c r="JSS35" s="370"/>
      <c r="JST35" s="370"/>
      <c r="JSU35" s="370"/>
      <c r="JSV35" s="370"/>
      <c r="JSW35" s="370"/>
      <c r="JSX35" s="370"/>
      <c r="JSY35" s="370"/>
      <c r="JSZ35" s="370"/>
      <c r="JTA35" s="370"/>
      <c r="JTB35" s="370"/>
      <c r="JTC35" s="370"/>
      <c r="JTD35" s="370"/>
      <c r="JTE35" s="370"/>
      <c r="JTF35" s="370"/>
      <c r="JTG35" s="370"/>
      <c r="JTH35" s="370"/>
      <c r="JTI35" s="370"/>
      <c r="JTJ35" s="370"/>
      <c r="JTK35" s="370"/>
      <c r="JTL35" s="370"/>
      <c r="JTM35" s="370"/>
      <c r="JTN35" s="370"/>
      <c r="JTO35" s="370"/>
      <c r="JTP35" s="370"/>
      <c r="JTQ35" s="370"/>
      <c r="JTR35" s="370"/>
      <c r="JTS35" s="370"/>
      <c r="JTT35" s="370"/>
      <c r="JTU35" s="370"/>
      <c r="JTV35" s="370"/>
      <c r="JTW35" s="370"/>
      <c r="JTX35" s="370"/>
      <c r="JTY35" s="370"/>
      <c r="JTZ35" s="370"/>
      <c r="JUA35" s="370"/>
      <c r="JUB35" s="370"/>
      <c r="JUC35" s="370"/>
      <c r="JUD35" s="370"/>
      <c r="JUE35" s="370"/>
      <c r="JUF35" s="370"/>
      <c r="JUG35" s="370"/>
      <c r="JUH35" s="370"/>
      <c r="JUI35" s="370"/>
      <c r="JUJ35" s="370"/>
      <c r="JUK35" s="370"/>
      <c r="JUL35" s="370"/>
      <c r="JUM35" s="370"/>
      <c r="JUN35" s="370"/>
      <c r="JUO35" s="370"/>
      <c r="JUP35" s="370"/>
      <c r="JUQ35" s="370"/>
      <c r="JUR35" s="370"/>
      <c r="JUS35" s="370"/>
      <c r="JUT35" s="370"/>
      <c r="JUU35" s="370"/>
      <c r="JUV35" s="370"/>
      <c r="JUW35" s="370"/>
      <c r="JUX35" s="370"/>
      <c r="JUY35" s="370"/>
      <c r="JUZ35" s="370"/>
      <c r="JVA35" s="370"/>
      <c r="JVB35" s="370"/>
      <c r="JVC35" s="370"/>
      <c r="JVD35" s="370"/>
      <c r="JVE35" s="370"/>
      <c r="JVF35" s="370"/>
      <c r="JVG35" s="370"/>
      <c r="JVH35" s="370"/>
      <c r="JVI35" s="370"/>
      <c r="JVJ35" s="370"/>
      <c r="JVK35" s="370"/>
      <c r="JVL35" s="370"/>
      <c r="JVM35" s="370"/>
      <c r="JVN35" s="370"/>
      <c r="JVO35" s="370"/>
      <c r="JVP35" s="370"/>
      <c r="JVQ35" s="370"/>
      <c r="JVR35" s="370"/>
      <c r="JVS35" s="370"/>
      <c r="JVT35" s="370"/>
      <c r="JVU35" s="370"/>
      <c r="JVV35" s="370"/>
      <c r="JVW35" s="370"/>
      <c r="JVX35" s="370"/>
      <c r="JVY35" s="370"/>
      <c r="JVZ35" s="370"/>
      <c r="JWA35" s="370"/>
      <c r="JWB35" s="370"/>
      <c r="JWC35" s="370"/>
      <c r="JWD35" s="370"/>
      <c r="JWE35" s="370"/>
      <c r="JWF35" s="370"/>
      <c r="JWG35" s="370"/>
      <c r="JWH35" s="370"/>
      <c r="JWI35" s="370"/>
      <c r="JWJ35" s="370"/>
      <c r="JWK35" s="370"/>
      <c r="JWL35" s="370"/>
      <c r="JWM35" s="370"/>
      <c r="JWN35" s="370"/>
      <c r="JWO35" s="370"/>
      <c r="JWP35" s="370"/>
      <c r="JWQ35" s="370"/>
      <c r="JWR35" s="370"/>
      <c r="JWS35" s="370"/>
      <c r="JWT35" s="370"/>
      <c r="JWU35" s="370"/>
      <c r="JWV35" s="370"/>
      <c r="JWW35" s="370"/>
      <c r="JWX35" s="370"/>
      <c r="JWY35" s="370"/>
      <c r="JWZ35" s="370"/>
      <c r="JXA35" s="370"/>
      <c r="JXB35" s="370"/>
      <c r="JXC35" s="370"/>
      <c r="JXD35" s="370"/>
      <c r="JXE35" s="370"/>
      <c r="JXF35" s="370"/>
      <c r="JXG35" s="370"/>
      <c r="JXH35" s="370"/>
      <c r="JXI35" s="370"/>
      <c r="JXJ35" s="370"/>
      <c r="JXK35" s="370"/>
      <c r="JXL35" s="370"/>
      <c r="JXM35" s="370"/>
      <c r="JXN35" s="370"/>
      <c r="JXO35" s="370"/>
      <c r="JXP35" s="370"/>
      <c r="JXQ35" s="370"/>
      <c r="JXR35" s="370"/>
      <c r="JXS35" s="370"/>
      <c r="JXT35" s="370"/>
      <c r="JXU35" s="370"/>
      <c r="JXV35" s="370"/>
      <c r="JXW35" s="370"/>
      <c r="JXX35" s="370"/>
      <c r="JXY35" s="370"/>
      <c r="JXZ35" s="370"/>
      <c r="JYA35" s="370"/>
      <c r="JYB35" s="370"/>
      <c r="JYC35" s="370"/>
      <c r="JYD35" s="370"/>
      <c r="JYE35" s="370"/>
      <c r="JYF35" s="370"/>
      <c r="JYG35" s="370"/>
      <c r="JYH35" s="370"/>
      <c r="JYI35" s="370"/>
      <c r="JYJ35" s="370"/>
      <c r="JYK35" s="370"/>
      <c r="JYL35" s="370"/>
      <c r="JYM35" s="370"/>
      <c r="JYN35" s="370"/>
      <c r="JYO35" s="370"/>
      <c r="JYP35" s="370"/>
      <c r="JYQ35" s="370"/>
      <c r="JYR35" s="370"/>
      <c r="JYS35" s="370"/>
      <c r="JYT35" s="370"/>
      <c r="JYU35" s="370"/>
      <c r="JYV35" s="370"/>
      <c r="JYW35" s="370"/>
      <c r="JYX35" s="370"/>
      <c r="JYY35" s="370"/>
      <c r="JYZ35" s="370"/>
      <c r="JZA35" s="370"/>
      <c r="JZB35" s="370"/>
      <c r="JZC35" s="370"/>
      <c r="JZD35" s="370"/>
      <c r="JZE35" s="370"/>
      <c r="JZF35" s="370"/>
      <c r="JZG35" s="370"/>
      <c r="JZH35" s="370"/>
      <c r="JZI35" s="370"/>
      <c r="JZJ35" s="370"/>
      <c r="JZK35" s="370"/>
      <c r="JZL35" s="370"/>
      <c r="JZM35" s="370"/>
      <c r="JZN35" s="370"/>
      <c r="JZO35" s="370"/>
      <c r="JZP35" s="370"/>
      <c r="JZQ35" s="370"/>
      <c r="JZR35" s="370"/>
      <c r="JZS35" s="370"/>
      <c r="JZT35" s="370"/>
      <c r="JZU35" s="370"/>
      <c r="JZV35" s="370"/>
      <c r="JZW35" s="370"/>
      <c r="JZX35" s="370"/>
      <c r="JZY35" s="370"/>
      <c r="JZZ35" s="370"/>
      <c r="KAA35" s="370"/>
      <c r="KAB35" s="370"/>
      <c r="KAC35" s="370"/>
      <c r="KAD35" s="370"/>
      <c r="KAE35" s="370"/>
      <c r="KAF35" s="370"/>
      <c r="KAG35" s="370"/>
      <c r="KAH35" s="370"/>
      <c r="KAI35" s="370"/>
      <c r="KAJ35" s="370"/>
      <c r="KAK35" s="370"/>
      <c r="KAL35" s="370"/>
      <c r="KAM35" s="370"/>
      <c r="KAN35" s="370"/>
      <c r="KAO35" s="370"/>
      <c r="KAP35" s="370"/>
      <c r="KAQ35" s="370"/>
      <c r="KAR35" s="370"/>
      <c r="KAS35" s="370"/>
      <c r="KAT35" s="370"/>
      <c r="KAU35" s="370"/>
      <c r="KAV35" s="370"/>
      <c r="KAW35" s="370"/>
      <c r="KAX35" s="370"/>
      <c r="KAY35" s="370"/>
      <c r="KAZ35" s="370"/>
      <c r="KBA35" s="370"/>
      <c r="KBB35" s="370"/>
      <c r="KBC35" s="370"/>
      <c r="KBD35" s="370"/>
      <c r="KBE35" s="370"/>
      <c r="KBF35" s="370"/>
      <c r="KBG35" s="370"/>
      <c r="KBH35" s="370"/>
      <c r="KBI35" s="370"/>
      <c r="KBJ35" s="370"/>
      <c r="KBK35" s="370"/>
      <c r="KBL35" s="370"/>
      <c r="KBM35" s="370"/>
      <c r="KBN35" s="370"/>
      <c r="KBO35" s="370"/>
      <c r="KBP35" s="370"/>
      <c r="KBQ35" s="370"/>
      <c r="KBR35" s="370"/>
      <c r="KBS35" s="370"/>
      <c r="KBT35" s="370"/>
      <c r="KBU35" s="370"/>
      <c r="KBV35" s="370"/>
      <c r="KBW35" s="370"/>
      <c r="KBX35" s="370"/>
      <c r="KBY35" s="370"/>
      <c r="KBZ35" s="370"/>
      <c r="KCA35" s="370"/>
      <c r="KCB35" s="370"/>
      <c r="KCC35" s="370"/>
      <c r="KCD35" s="370"/>
      <c r="KCE35" s="370"/>
      <c r="KCF35" s="370"/>
      <c r="KCG35" s="370"/>
      <c r="KCH35" s="370"/>
      <c r="KCI35" s="370"/>
      <c r="KCJ35" s="370"/>
      <c r="KCK35" s="370"/>
      <c r="KCL35" s="370"/>
      <c r="KCM35" s="370"/>
      <c r="KCN35" s="370"/>
      <c r="KCO35" s="370"/>
      <c r="KCP35" s="370"/>
      <c r="KCQ35" s="370"/>
      <c r="KCR35" s="370"/>
      <c r="KCS35" s="370"/>
      <c r="KCT35" s="370"/>
      <c r="KCU35" s="370"/>
      <c r="KCV35" s="370"/>
      <c r="KCW35" s="370"/>
      <c r="KCX35" s="370"/>
      <c r="KCY35" s="370"/>
      <c r="KCZ35" s="370"/>
      <c r="KDA35" s="370"/>
      <c r="KDB35" s="370"/>
      <c r="KDC35" s="370"/>
      <c r="KDD35" s="370"/>
      <c r="KDE35" s="370"/>
      <c r="KDF35" s="370"/>
      <c r="KDG35" s="370"/>
      <c r="KDH35" s="370"/>
      <c r="KDI35" s="370"/>
      <c r="KDJ35" s="370"/>
      <c r="KDK35" s="370"/>
      <c r="KDL35" s="370"/>
      <c r="KDM35" s="370"/>
      <c r="KDN35" s="370"/>
      <c r="KDO35" s="370"/>
      <c r="KDP35" s="370"/>
      <c r="KDQ35" s="370"/>
      <c r="KDR35" s="370"/>
      <c r="KDS35" s="370"/>
      <c r="KDT35" s="370"/>
      <c r="KDU35" s="370"/>
      <c r="KDV35" s="370"/>
      <c r="KDW35" s="370"/>
      <c r="KDX35" s="370"/>
      <c r="KDY35" s="370"/>
      <c r="KDZ35" s="370"/>
      <c r="KEA35" s="370"/>
      <c r="KEB35" s="370"/>
      <c r="KEC35" s="370"/>
      <c r="KED35" s="370"/>
      <c r="KEE35" s="370"/>
      <c r="KEF35" s="370"/>
      <c r="KEG35" s="370"/>
      <c r="KEH35" s="370"/>
      <c r="KEI35" s="370"/>
      <c r="KEJ35" s="370"/>
      <c r="KEK35" s="370"/>
      <c r="KEL35" s="370"/>
      <c r="KEM35" s="370"/>
      <c r="KEN35" s="370"/>
      <c r="KEO35" s="370"/>
      <c r="KEP35" s="370"/>
      <c r="KEQ35" s="370"/>
      <c r="KER35" s="370"/>
      <c r="KES35" s="370"/>
      <c r="KET35" s="370"/>
      <c r="KEU35" s="370"/>
      <c r="KEV35" s="370"/>
      <c r="KEW35" s="370"/>
      <c r="KEX35" s="370"/>
      <c r="KEY35" s="370"/>
      <c r="KEZ35" s="370"/>
      <c r="KFA35" s="370"/>
      <c r="KFB35" s="370"/>
      <c r="KFC35" s="370"/>
      <c r="KFD35" s="370"/>
      <c r="KFE35" s="370"/>
      <c r="KFF35" s="370"/>
      <c r="KFG35" s="370"/>
      <c r="KFH35" s="370"/>
      <c r="KFI35" s="370"/>
      <c r="KFJ35" s="370"/>
      <c r="KFK35" s="370"/>
      <c r="KFL35" s="370"/>
      <c r="KFM35" s="370"/>
      <c r="KFN35" s="370"/>
      <c r="KFO35" s="370"/>
      <c r="KFP35" s="370"/>
      <c r="KFQ35" s="370"/>
      <c r="KFR35" s="370"/>
      <c r="KFS35" s="370"/>
      <c r="KFT35" s="370"/>
      <c r="KFU35" s="370"/>
      <c r="KFV35" s="370"/>
      <c r="KFW35" s="370"/>
      <c r="KFX35" s="370"/>
      <c r="KFY35" s="370"/>
      <c r="KFZ35" s="370"/>
      <c r="KGA35" s="370"/>
      <c r="KGB35" s="370"/>
      <c r="KGC35" s="370"/>
      <c r="KGD35" s="370"/>
      <c r="KGE35" s="370"/>
      <c r="KGF35" s="370"/>
      <c r="KGG35" s="370"/>
      <c r="KGH35" s="370"/>
      <c r="KGI35" s="370"/>
      <c r="KGJ35" s="370"/>
      <c r="KGK35" s="370"/>
      <c r="KGL35" s="370"/>
      <c r="KGM35" s="370"/>
      <c r="KGN35" s="370"/>
      <c r="KGO35" s="370"/>
      <c r="KGP35" s="370"/>
      <c r="KGQ35" s="370"/>
      <c r="KGR35" s="370"/>
      <c r="KGS35" s="370"/>
      <c r="KGT35" s="370"/>
      <c r="KGU35" s="370"/>
      <c r="KGV35" s="370"/>
      <c r="KGW35" s="370"/>
      <c r="KGX35" s="370"/>
      <c r="KGY35" s="370"/>
      <c r="KGZ35" s="370"/>
      <c r="KHA35" s="370"/>
      <c r="KHB35" s="370"/>
      <c r="KHC35" s="370"/>
      <c r="KHD35" s="370"/>
      <c r="KHE35" s="370"/>
      <c r="KHF35" s="370"/>
      <c r="KHG35" s="370"/>
      <c r="KHH35" s="370"/>
      <c r="KHI35" s="370"/>
      <c r="KHJ35" s="370"/>
      <c r="KHK35" s="370"/>
      <c r="KHL35" s="370"/>
      <c r="KHM35" s="370"/>
      <c r="KHN35" s="370"/>
      <c r="KHO35" s="370"/>
      <c r="KHP35" s="370"/>
      <c r="KHQ35" s="370"/>
      <c r="KHR35" s="370"/>
      <c r="KHS35" s="370"/>
      <c r="KHT35" s="370"/>
      <c r="KHU35" s="370"/>
      <c r="KHV35" s="370"/>
      <c r="KHW35" s="370"/>
      <c r="KHX35" s="370"/>
      <c r="KHY35" s="370"/>
      <c r="KHZ35" s="370"/>
      <c r="KIA35" s="370"/>
      <c r="KIB35" s="370"/>
      <c r="KIC35" s="370"/>
      <c r="KID35" s="370"/>
      <c r="KIE35" s="370"/>
      <c r="KIF35" s="370"/>
      <c r="KIG35" s="370"/>
      <c r="KIH35" s="370"/>
      <c r="KII35" s="370"/>
      <c r="KIJ35" s="370"/>
      <c r="KIK35" s="370"/>
      <c r="KIL35" s="370"/>
      <c r="KIM35" s="370"/>
      <c r="KIN35" s="370"/>
      <c r="KIO35" s="370"/>
      <c r="KIP35" s="370"/>
      <c r="KIQ35" s="370"/>
      <c r="KIR35" s="370"/>
      <c r="KIS35" s="370"/>
      <c r="KIT35" s="370"/>
      <c r="KIU35" s="370"/>
      <c r="KIV35" s="370"/>
      <c r="KIW35" s="370"/>
      <c r="KIX35" s="370"/>
      <c r="KIY35" s="370"/>
      <c r="KIZ35" s="370"/>
      <c r="KJA35" s="370"/>
      <c r="KJB35" s="370"/>
      <c r="KJC35" s="370"/>
      <c r="KJD35" s="370"/>
      <c r="KJE35" s="370"/>
      <c r="KJF35" s="370"/>
      <c r="KJG35" s="370"/>
      <c r="KJH35" s="370"/>
      <c r="KJI35" s="370"/>
      <c r="KJJ35" s="370"/>
      <c r="KJK35" s="370"/>
      <c r="KJL35" s="370"/>
      <c r="KJM35" s="370"/>
      <c r="KJN35" s="370"/>
      <c r="KJO35" s="370"/>
      <c r="KJP35" s="370"/>
      <c r="KJQ35" s="370"/>
      <c r="KJR35" s="370"/>
      <c r="KJS35" s="370"/>
      <c r="KJT35" s="370"/>
      <c r="KJU35" s="370"/>
      <c r="KJV35" s="370"/>
      <c r="KJW35" s="370"/>
      <c r="KJX35" s="370"/>
      <c r="KJY35" s="370"/>
      <c r="KJZ35" s="370"/>
      <c r="KKA35" s="370"/>
      <c r="KKB35" s="370"/>
      <c r="KKC35" s="370"/>
      <c r="KKD35" s="370"/>
      <c r="KKE35" s="370"/>
      <c r="KKF35" s="370"/>
      <c r="KKG35" s="370"/>
      <c r="KKH35" s="370"/>
      <c r="KKI35" s="370"/>
      <c r="KKJ35" s="370"/>
      <c r="KKK35" s="370"/>
      <c r="KKL35" s="370"/>
      <c r="KKM35" s="370"/>
      <c r="KKN35" s="370"/>
      <c r="KKO35" s="370"/>
      <c r="KKP35" s="370"/>
      <c r="KKQ35" s="370"/>
      <c r="KKR35" s="370"/>
      <c r="KKS35" s="370"/>
      <c r="KKT35" s="370"/>
      <c r="KKU35" s="370"/>
      <c r="KKV35" s="370"/>
      <c r="KKW35" s="370"/>
      <c r="KKX35" s="370"/>
      <c r="KKY35" s="370"/>
      <c r="KKZ35" s="370"/>
      <c r="KLA35" s="370"/>
      <c r="KLB35" s="370"/>
      <c r="KLC35" s="370"/>
      <c r="KLD35" s="370"/>
      <c r="KLE35" s="370"/>
      <c r="KLF35" s="370"/>
      <c r="KLG35" s="370"/>
      <c r="KLH35" s="370"/>
      <c r="KLI35" s="370"/>
      <c r="KLJ35" s="370"/>
      <c r="KLK35" s="370"/>
      <c r="KLL35" s="370"/>
      <c r="KLM35" s="370"/>
      <c r="KLN35" s="370"/>
      <c r="KLO35" s="370"/>
      <c r="KLP35" s="370"/>
      <c r="KLQ35" s="370"/>
      <c r="KLR35" s="370"/>
      <c r="KLS35" s="370"/>
      <c r="KLT35" s="370"/>
      <c r="KLU35" s="370"/>
      <c r="KLV35" s="370"/>
      <c r="KLW35" s="370"/>
      <c r="KLX35" s="370"/>
      <c r="KLY35" s="370"/>
      <c r="KLZ35" s="370"/>
      <c r="KMA35" s="370"/>
      <c r="KMB35" s="370"/>
      <c r="KMC35" s="370"/>
      <c r="KMD35" s="370"/>
      <c r="KME35" s="370"/>
      <c r="KMF35" s="370"/>
      <c r="KMG35" s="370"/>
      <c r="KMH35" s="370"/>
      <c r="KMI35" s="370"/>
      <c r="KMJ35" s="370"/>
      <c r="KMK35" s="370"/>
      <c r="KML35" s="370"/>
      <c r="KMM35" s="370"/>
      <c r="KMN35" s="370"/>
      <c r="KMO35" s="370"/>
      <c r="KMP35" s="370"/>
      <c r="KMQ35" s="370"/>
      <c r="KMR35" s="370"/>
      <c r="KMS35" s="370"/>
      <c r="KMT35" s="370"/>
      <c r="KMU35" s="370"/>
      <c r="KMV35" s="370"/>
      <c r="KMW35" s="370"/>
      <c r="KMX35" s="370"/>
      <c r="KMY35" s="370"/>
      <c r="KMZ35" s="370"/>
      <c r="KNA35" s="370"/>
      <c r="KNB35" s="370"/>
      <c r="KNC35" s="370"/>
      <c r="KND35" s="370"/>
      <c r="KNE35" s="370"/>
      <c r="KNF35" s="370"/>
      <c r="KNG35" s="370"/>
      <c r="KNH35" s="370"/>
      <c r="KNI35" s="370"/>
      <c r="KNJ35" s="370"/>
      <c r="KNK35" s="370"/>
      <c r="KNL35" s="370"/>
      <c r="KNM35" s="370"/>
      <c r="KNN35" s="370"/>
      <c r="KNO35" s="370"/>
      <c r="KNP35" s="370"/>
      <c r="KNQ35" s="370"/>
      <c r="KNR35" s="370"/>
      <c r="KNS35" s="370"/>
      <c r="KNT35" s="370"/>
      <c r="KNU35" s="370"/>
      <c r="KNV35" s="370"/>
      <c r="KNW35" s="370"/>
      <c r="KNX35" s="370"/>
      <c r="KNY35" s="370"/>
      <c r="KNZ35" s="370"/>
      <c r="KOA35" s="370"/>
      <c r="KOB35" s="370"/>
      <c r="KOC35" s="370"/>
      <c r="KOD35" s="370"/>
      <c r="KOE35" s="370"/>
      <c r="KOF35" s="370"/>
      <c r="KOG35" s="370"/>
      <c r="KOH35" s="370"/>
      <c r="KOI35" s="370"/>
      <c r="KOJ35" s="370"/>
      <c r="KOK35" s="370"/>
      <c r="KOL35" s="370"/>
      <c r="KOM35" s="370"/>
      <c r="KON35" s="370"/>
      <c r="KOO35" s="370"/>
      <c r="KOP35" s="370"/>
      <c r="KOQ35" s="370"/>
      <c r="KOR35" s="370"/>
      <c r="KOS35" s="370"/>
      <c r="KOT35" s="370"/>
      <c r="KOU35" s="370"/>
      <c r="KOV35" s="370"/>
      <c r="KOW35" s="370"/>
      <c r="KOX35" s="370"/>
      <c r="KOY35" s="370"/>
      <c r="KOZ35" s="370"/>
      <c r="KPA35" s="370"/>
      <c r="KPB35" s="370"/>
      <c r="KPC35" s="370"/>
      <c r="KPD35" s="370"/>
      <c r="KPE35" s="370"/>
      <c r="KPF35" s="370"/>
      <c r="KPG35" s="370"/>
      <c r="KPH35" s="370"/>
      <c r="KPI35" s="370"/>
      <c r="KPJ35" s="370"/>
      <c r="KPK35" s="370"/>
      <c r="KPL35" s="370"/>
      <c r="KPM35" s="370"/>
      <c r="KPN35" s="370"/>
      <c r="KPO35" s="370"/>
      <c r="KPP35" s="370"/>
      <c r="KPQ35" s="370"/>
      <c r="KPR35" s="370"/>
      <c r="KPS35" s="370"/>
      <c r="KPT35" s="370"/>
      <c r="KPU35" s="370"/>
      <c r="KPV35" s="370"/>
      <c r="KPW35" s="370"/>
      <c r="KPX35" s="370"/>
      <c r="KPY35" s="370"/>
      <c r="KPZ35" s="370"/>
      <c r="KQA35" s="370"/>
      <c r="KQB35" s="370"/>
      <c r="KQC35" s="370"/>
      <c r="KQD35" s="370"/>
      <c r="KQE35" s="370"/>
      <c r="KQF35" s="370"/>
      <c r="KQG35" s="370"/>
      <c r="KQH35" s="370"/>
      <c r="KQI35" s="370"/>
      <c r="KQJ35" s="370"/>
      <c r="KQK35" s="370"/>
      <c r="KQL35" s="370"/>
      <c r="KQM35" s="370"/>
      <c r="KQN35" s="370"/>
      <c r="KQO35" s="370"/>
      <c r="KQP35" s="370"/>
      <c r="KQQ35" s="370"/>
      <c r="KQR35" s="370"/>
      <c r="KQS35" s="370"/>
      <c r="KQT35" s="370"/>
      <c r="KQU35" s="370"/>
      <c r="KQV35" s="370"/>
      <c r="KQW35" s="370"/>
      <c r="KQX35" s="370"/>
      <c r="KQY35" s="370"/>
      <c r="KQZ35" s="370"/>
      <c r="KRA35" s="370"/>
      <c r="KRB35" s="370"/>
      <c r="KRC35" s="370"/>
      <c r="KRD35" s="370"/>
      <c r="KRE35" s="370"/>
      <c r="KRF35" s="370"/>
      <c r="KRG35" s="370"/>
      <c r="KRH35" s="370"/>
      <c r="KRI35" s="370"/>
      <c r="KRJ35" s="370"/>
      <c r="KRK35" s="370"/>
      <c r="KRL35" s="370"/>
      <c r="KRM35" s="370"/>
      <c r="KRN35" s="370"/>
      <c r="KRO35" s="370"/>
      <c r="KRP35" s="370"/>
      <c r="KRQ35" s="370"/>
      <c r="KRR35" s="370"/>
      <c r="KRS35" s="370"/>
      <c r="KRT35" s="370"/>
      <c r="KRU35" s="370"/>
      <c r="KRV35" s="370"/>
      <c r="KRW35" s="370"/>
      <c r="KRX35" s="370"/>
      <c r="KRY35" s="370"/>
      <c r="KRZ35" s="370"/>
      <c r="KSA35" s="370"/>
      <c r="KSB35" s="370"/>
      <c r="KSC35" s="370"/>
      <c r="KSD35" s="370"/>
      <c r="KSE35" s="370"/>
      <c r="KSF35" s="370"/>
      <c r="KSG35" s="370"/>
      <c r="KSH35" s="370"/>
      <c r="KSI35" s="370"/>
      <c r="KSJ35" s="370"/>
      <c r="KSK35" s="370"/>
      <c r="KSL35" s="370"/>
      <c r="KSM35" s="370"/>
      <c r="KSN35" s="370"/>
      <c r="KSO35" s="370"/>
      <c r="KSP35" s="370"/>
      <c r="KSQ35" s="370"/>
      <c r="KSR35" s="370"/>
      <c r="KSS35" s="370"/>
      <c r="KST35" s="370"/>
      <c r="KSU35" s="370"/>
      <c r="KSV35" s="370"/>
      <c r="KSW35" s="370"/>
      <c r="KSX35" s="370"/>
      <c r="KSY35" s="370"/>
      <c r="KSZ35" s="370"/>
      <c r="KTA35" s="370"/>
      <c r="KTB35" s="370"/>
      <c r="KTC35" s="370"/>
      <c r="KTD35" s="370"/>
      <c r="KTE35" s="370"/>
      <c r="KTF35" s="370"/>
      <c r="KTG35" s="370"/>
      <c r="KTH35" s="370"/>
      <c r="KTI35" s="370"/>
      <c r="KTJ35" s="370"/>
      <c r="KTK35" s="370"/>
      <c r="KTL35" s="370"/>
      <c r="KTM35" s="370"/>
      <c r="KTN35" s="370"/>
      <c r="KTO35" s="370"/>
      <c r="KTP35" s="370"/>
      <c r="KTQ35" s="370"/>
      <c r="KTR35" s="370"/>
      <c r="KTS35" s="370"/>
      <c r="KTT35" s="370"/>
      <c r="KTU35" s="370"/>
      <c r="KTV35" s="370"/>
      <c r="KTW35" s="370"/>
      <c r="KTX35" s="370"/>
      <c r="KTY35" s="370"/>
      <c r="KTZ35" s="370"/>
      <c r="KUA35" s="370"/>
      <c r="KUB35" s="370"/>
      <c r="KUC35" s="370"/>
      <c r="KUD35" s="370"/>
      <c r="KUE35" s="370"/>
      <c r="KUF35" s="370"/>
      <c r="KUG35" s="370"/>
      <c r="KUH35" s="370"/>
      <c r="KUI35" s="370"/>
      <c r="KUJ35" s="370"/>
      <c r="KUK35" s="370"/>
      <c r="KUL35" s="370"/>
      <c r="KUM35" s="370"/>
      <c r="KUN35" s="370"/>
      <c r="KUO35" s="370"/>
      <c r="KUP35" s="370"/>
      <c r="KUQ35" s="370"/>
      <c r="KUR35" s="370"/>
      <c r="KUS35" s="370"/>
      <c r="KUT35" s="370"/>
      <c r="KUU35" s="370"/>
      <c r="KUV35" s="370"/>
      <c r="KUW35" s="370"/>
      <c r="KUX35" s="370"/>
      <c r="KUY35" s="370"/>
      <c r="KUZ35" s="370"/>
      <c r="KVA35" s="370"/>
      <c r="KVB35" s="370"/>
      <c r="KVC35" s="370"/>
      <c r="KVD35" s="370"/>
      <c r="KVE35" s="370"/>
      <c r="KVF35" s="370"/>
      <c r="KVG35" s="370"/>
      <c r="KVH35" s="370"/>
      <c r="KVI35" s="370"/>
      <c r="KVJ35" s="370"/>
      <c r="KVK35" s="370"/>
      <c r="KVL35" s="370"/>
      <c r="KVM35" s="370"/>
      <c r="KVN35" s="370"/>
      <c r="KVO35" s="370"/>
      <c r="KVP35" s="370"/>
      <c r="KVQ35" s="370"/>
      <c r="KVR35" s="370"/>
      <c r="KVS35" s="370"/>
      <c r="KVT35" s="370"/>
      <c r="KVU35" s="370"/>
      <c r="KVV35" s="370"/>
      <c r="KVW35" s="370"/>
      <c r="KVX35" s="370"/>
      <c r="KVY35" s="370"/>
      <c r="KVZ35" s="370"/>
      <c r="KWA35" s="370"/>
      <c r="KWB35" s="370"/>
      <c r="KWC35" s="370"/>
      <c r="KWD35" s="370"/>
      <c r="KWE35" s="370"/>
      <c r="KWF35" s="370"/>
      <c r="KWG35" s="370"/>
      <c r="KWH35" s="370"/>
      <c r="KWI35" s="370"/>
      <c r="KWJ35" s="370"/>
      <c r="KWK35" s="370"/>
      <c r="KWL35" s="370"/>
      <c r="KWM35" s="370"/>
      <c r="KWN35" s="370"/>
      <c r="KWO35" s="370"/>
      <c r="KWP35" s="370"/>
      <c r="KWQ35" s="370"/>
      <c r="KWR35" s="370"/>
      <c r="KWS35" s="370"/>
      <c r="KWT35" s="370"/>
      <c r="KWU35" s="370"/>
      <c r="KWV35" s="370"/>
      <c r="KWW35" s="370"/>
      <c r="KWX35" s="370"/>
      <c r="KWY35" s="370"/>
      <c r="KWZ35" s="370"/>
      <c r="KXA35" s="370"/>
      <c r="KXB35" s="370"/>
      <c r="KXC35" s="370"/>
      <c r="KXD35" s="370"/>
      <c r="KXE35" s="370"/>
      <c r="KXF35" s="370"/>
      <c r="KXG35" s="370"/>
      <c r="KXH35" s="370"/>
      <c r="KXI35" s="370"/>
      <c r="KXJ35" s="370"/>
      <c r="KXK35" s="370"/>
      <c r="KXL35" s="370"/>
      <c r="KXM35" s="370"/>
      <c r="KXN35" s="370"/>
      <c r="KXO35" s="370"/>
      <c r="KXP35" s="370"/>
      <c r="KXQ35" s="370"/>
      <c r="KXR35" s="370"/>
      <c r="KXS35" s="370"/>
      <c r="KXT35" s="370"/>
      <c r="KXU35" s="370"/>
      <c r="KXV35" s="370"/>
      <c r="KXW35" s="370"/>
      <c r="KXX35" s="370"/>
      <c r="KXY35" s="370"/>
      <c r="KXZ35" s="370"/>
      <c r="KYA35" s="370"/>
      <c r="KYB35" s="370"/>
      <c r="KYC35" s="370"/>
      <c r="KYD35" s="370"/>
      <c r="KYE35" s="370"/>
      <c r="KYF35" s="370"/>
      <c r="KYG35" s="370"/>
      <c r="KYH35" s="370"/>
      <c r="KYI35" s="370"/>
      <c r="KYJ35" s="370"/>
      <c r="KYK35" s="370"/>
      <c r="KYL35" s="370"/>
      <c r="KYM35" s="370"/>
      <c r="KYN35" s="370"/>
      <c r="KYO35" s="370"/>
      <c r="KYP35" s="370"/>
      <c r="KYQ35" s="370"/>
      <c r="KYR35" s="370"/>
      <c r="KYS35" s="370"/>
      <c r="KYT35" s="370"/>
      <c r="KYU35" s="370"/>
      <c r="KYV35" s="370"/>
      <c r="KYW35" s="370"/>
      <c r="KYX35" s="370"/>
      <c r="KYY35" s="370"/>
      <c r="KYZ35" s="370"/>
      <c r="KZA35" s="370"/>
      <c r="KZB35" s="370"/>
      <c r="KZC35" s="370"/>
      <c r="KZD35" s="370"/>
      <c r="KZE35" s="370"/>
      <c r="KZF35" s="370"/>
      <c r="KZG35" s="370"/>
      <c r="KZH35" s="370"/>
      <c r="KZI35" s="370"/>
      <c r="KZJ35" s="370"/>
      <c r="KZK35" s="370"/>
      <c r="KZL35" s="370"/>
      <c r="KZM35" s="370"/>
      <c r="KZN35" s="370"/>
      <c r="KZO35" s="370"/>
      <c r="KZP35" s="370"/>
      <c r="KZQ35" s="370"/>
      <c r="KZR35" s="370"/>
      <c r="KZS35" s="370"/>
      <c r="KZT35" s="370"/>
      <c r="KZU35" s="370"/>
      <c r="KZV35" s="370"/>
      <c r="KZW35" s="370"/>
      <c r="KZX35" s="370"/>
      <c r="KZY35" s="370"/>
      <c r="KZZ35" s="370"/>
      <c r="LAA35" s="370"/>
      <c r="LAB35" s="370"/>
      <c r="LAC35" s="370"/>
      <c r="LAD35" s="370"/>
      <c r="LAE35" s="370"/>
      <c r="LAF35" s="370"/>
      <c r="LAG35" s="370"/>
      <c r="LAH35" s="370"/>
      <c r="LAI35" s="370"/>
      <c r="LAJ35" s="370"/>
      <c r="LAK35" s="370"/>
      <c r="LAL35" s="370"/>
      <c r="LAM35" s="370"/>
      <c r="LAN35" s="370"/>
      <c r="LAO35" s="370"/>
      <c r="LAP35" s="370"/>
      <c r="LAQ35" s="370"/>
      <c r="LAR35" s="370"/>
      <c r="LAS35" s="370"/>
      <c r="LAT35" s="370"/>
      <c r="LAU35" s="370"/>
      <c r="LAV35" s="370"/>
      <c r="LAW35" s="370"/>
      <c r="LAX35" s="370"/>
      <c r="LAY35" s="370"/>
      <c r="LAZ35" s="370"/>
      <c r="LBA35" s="370"/>
      <c r="LBB35" s="370"/>
      <c r="LBC35" s="370"/>
      <c r="LBD35" s="370"/>
      <c r="LBE35" s="370"/>
      <c r="LBF35" s="370"/>
      <c r="LBG35" s="370"/>
      <c r="LBH35" s="370"/>
      <c r="LBI35" s="370"/>
      <c r="LBJ35" s="370"/>
      <c r="LBK35" s="370"/>
      <c r="LBL35" s="370"/>
      <c r="LBM35" s="370"/>
      <c r="LBN35" s="370"/>
      <c r="LBO35" s="370"/>
      <c r="LBP35" s="370"/>
      <c r="LBQ35" s="370"/>
      <c r="LBR35" s="370"/>
      <c r="LBS35" s="370"/>
      <c r="LBT35" s="370"/>
      <c r="LBU35" s="370"/>
      <c r="LBV35" s="370"/>
      <c r="LBW35" s="370"/>
      <c r="LBX35" s="370"/>
      <c r="LBY35" s="370"/>
      <c r="LBZ35" s="370"/>
      <c r="LCA35" s="370"/>
    </row>
    <row r="36" spans="1:8191" ht="12" customHeight="1" x14ac:dyDescent="0.25">
      <c r="A36" s="67" t="s">
        <v>633</v>
      </c>
      <c r="B36" s="53" t="s">
        <v>22</v>
      </c>
      <c r="C36" s="188">
        <v>22</v>
      </c>
      <c r="D36" s="180" t="s">
        <v>893</v>
      </c>
      <c r="E36" s="180">
        <v>22</v>
      </c>
      <c r="F36" s="181">
        <v>11</v>
      </c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370"/>
      <c r="BN36" s="370"/>
      <c r="BO36" s="370"/>
      <c r="BP36" s="370"/>
      <c r="BQ36" s="370"/>
      <c r="BR36" s="370"/>
      <c r="BS36" s="370"/>
      <c r="BT36" s="370"/>
      <c r="BU36" s="370"/>
      <c r="BV36" s="370"/>
      <c r="BW36" s="370"/>
      <c r="BX36" s="370"/>
      <c r="BY36" s="370"/>
      <c r="BZ36" s="370"/>
      <c r="CA36" s="370"/>
      <c r="CB36" s="370"/>
      <c r="CC36" s="370"/>
      <c r="CD36" s="370"/>
      <c r="CE36" s="370"/>
      <c r="CF36" s="370"/>
      <c r="CG36" s="370"/>
      <c r="CH36" s="370"/>
      <c r="CI36" s="370"/>
      <c r="CJ36" s="370"/>
      <c r="CK36" s="370"/>
      <c r="CL36" s="370"/>
      <c r="CM36" s="370"/>
      <c r="CN36" s="370"/>
      <c r="CO36" s="370"/>
      <c r="CP36" s="370"/>
      <c r="CQ36" s="370"/>
      <c r="CR36" s="370"/>
      <c r="CS36" s="370"/>
      <c r="CT36" s="370"/>
      <c r="CU36" s="370"/>
      <c r="CV36" s="370"/>
      <c r="CW36" s="370"/>
      <c r="CX36" s="370"/>
      <c r="CY36" s="370"/>
      <c r="CZ36" s="370"/>
      <c r="DA36" s="370"/>
      <c r="DB36" s="370"/>
      <c r="DC36" s="370"/>
      <c r="DD36" s="370"/>
      <c r="DE36" s="370"/>
      <c r="DF36" s="370"/>
      <c r="DG36" s="370"/>
      <c r="DH36" s="370"/>
      <c r="DI36" s="370"/>
      <c r="DJ36" s="370"/>
      <c r="DK36" s="370"/>
      <c r="DL36" s="370"/>
      <c r="DM36" s="370"/>
      <c r="DN36" s="370"/>
      <c r="DO36" s="370"/>
      <c r="DP36" s="370"/>
      <c r="DQ36" s="370"/>
      <c r="DR36" s="370"/>
      <c r="DS36" s="370"/>
      <c r="DT36" s="370"/>
      <c r="DU36" s="370"/>
      <c r="DV36" s="370"/>
      <c r="DW36" s="370"/>
      <c r="DX36" s="370"/>
      <c r="DY36" s="370"/>
      <c r="DZ36" s="370"/>
      <c r="EA36" s="370"/>
      <c r="EB36" s="370"/>
      <c r="EC36" s="370"/>
      <c r="ED36" s="370"/>
      <c r="EE36" s="370"/>
      <c r="EF36" s="370"/>
      <c r="EG36" s="370"/>
      <c r="EH36" s="370"/>
      <c r="EI36" s="370"/>
      <c r="EJ36" s="370"/>
      <c r="EK36" s="370"/>
      <c r="EL36" s="370"/>
      <c r="EM36" s="370"/>
      <c r="EN36" s="370"/>
      <c r="EO36" s="370"/>
      <c r="EP36" s="370"/>
      <c r="EQ36" s="370"/>
      <c r="ER36" s="370"/>
      <c r="ES36" s="370"/>
      <c r="ET36" s="370"/>
      <c r="EU36" s="370"/>
      <c r="EV36" s="370"/>
      <c r="EW36" s="370"/>
      <c r="EX36" s="370"/>
      <c r="EY36" s="370"/>
      <c r="EZ36" s="370"/>
      <c r="FA36" s="370"/>
      <c r="FB36" s="370"/>
      <c r="FC36" s="370"/>
      <c r="FD36" s="370"/>
      <c r="FE36" s="370"/>
      <c r="FF36" s="370"/>
      <c r="FG36" s="370"/>
      <c r="FH36" s="370"/>
      <c r="FI36" s="370"/>
      <c r="FJ36" s="370"/>
      <c r="FK36" s="370"/>
      <c r="FL36" s="370"/>
      <c r="FM36" s="370"/>
      <c r="FN36" s="370"/>
      <c r="FO36" s="370"/>
      <c r="FP36" s="370"/>
      <c r="FQ36" s="370"/>
      <c r="FR36" s="370"/>
      <c r="FS36" s="370"/>
      <c r="FT36" s="370"/>
      <c r="FU36" s="370"/>
      <c r="FV36" s="370"/>
      <c r="FW36" s="370"/>
      <c r="FX36" s="370"/>
      <c r="FY36" s="370"/>
      <c r="FZ36" s="370"/>
      <c r="GA36" s="370"/>
      <c r="GB36" s="370"/>
      <c r="GC36" s="370"/>
      <c r="GD36" s="370"/>
      <c r="GE36" s="370"/>
      <c r="GF36" s="370"/>
      <c r="GG36" s="370"/>
      <c r="GH36" s="370"/>
      <c r="GI36" s="370"/>
      <c r="GJ36" s="370"/>
      <c r="GK36" s="370"/>
      <c r="GL36" s="370"/>
      <c r="GM36" s="370"/>
      <c r="GN36" s="370"/>
      <c r="GO36" s="370"/>
      <c r="GP36" s="370"/>
      <c r="GQ36" s="370"/>
      <c r="GR36" s="370"/>
      <c r="GS36" s="370"/>
      <c r="GT36" s="370"/>
      <c r="GU36" s="370"/>
      <c r="GV36" s="370"/>
      <c r="GW36" s="370"/>
      <c r="GX36" s="370"/>
      <c r="GY36" s="370"/>
      <c r="GZ36" s="370"/>
      <c r="HA36" s="370"/>
      <c r="HB36" s="370"/>
      <c r="HC36" s="370"/>
      <c r="HD36" s="370"/>
      <c r="HE36" s="370"/>
      <c r="HF36" s="370"/>
      <c r="HG36" s="370"/>
      <c r="HH36" s="370"/>
      <c r="HI36" s="370"/>
      <c r="HJ36" s="370"/>
      <c r="HK36" s="370"/>
      <c r="HL36" s="370"/>
      <c r="HM36" s="370"/>
      <c r="HN36" s="370"/>
      <c r="HO36" s="370"/>
      <c r="HP36" s="370"/>
      <c r="HQ36" s="370"/>
      <c r="HR36" s="370"/>
      <c r="HS36" s="370"/>
      <c r="HT36" s="370"/>
      <c r="HU36" s="370"/>
      <c r="HV36" s="370"/>
      <c r="HW36" s="370"/>
      <c r="HX36" s="370"/>
      <c r="HY36" s="370"/>
      <c r="HZ36" s="370"/>
      <c r="IA36" s="370"/>
      <c r="IB36" s="370"/>
      <c r="IC36" s="370"/>
      <c r="ID36" s="370"/>
      <c r="IE36" s="370"/>
      <c r="IF36" s="370"/>
      <c r="IG36" s="370"/>
      <c r="IH36" s="370"/>
      <c r="II36" s="370"/>
      <c r="IJ36" s="370"/>
      <c r="IK36" s="370"/>
      <c r="IL36" s="370"/>
      <c r="IM36" s="370"/>
      <c r="IN36" s="370"/>
      <c r="IO36" s="370"/>
      <c r="IP36" s="370"/>
      <c r="IQ36" s="370"/>
      <c r="IR36" s="370"/>
      <c r="IS36" s="370"/>
      <c r="IT36" s="370"/>
      <c r="IU36" s="370"/>
      <c r="IV36" s="370"/>
      <c r="IW36" s="370"/>
      <c r="IX36" s="370"/>
      <c r="IY36" s="370"/>
      <c r="IZ36" s="370"/>
      <c r="JA36" s="370"/>
      <c r="JB36" s="370"/>
      <c r="JC36" s="370"/>
      <c r="JD36" s="370"/>
      <c r="JE36" s="370"/>
      <c r="JF36" s="370"/>
      <c r="JG36" s="370"/>
      <c r="JH36" s="370"/>
      <c r="JI36" s="370"/>
      <c r="JJ36" s="370"/>
      <c r="JK36" s="370"/>
      <c r="JL36" s="370"/>
      <c r="JM36" s="370"/>
      <c r="JN36" s="370"/>
      <c r="JO36" s="370"/>
      <c r="JP36" s="370"/>
      <c r="JQ36" s="370"/>
      <c r="JR36" s="370"/>
      <c r="JS36" s="370"/>
      <c r="JT36" s="370"/>
      <c r="JU36" s="370"/>
      <c r="JV36" s="370"/>
      <c r="JW36" s="370"/>
      <c r="JX36" s="370"/>
      <c r="JY36" s="370"/>
      <c r="JZ36" s="370"/>
      <c r="KA36" s="370"/>
      <c r="KB36" s="370"/>
      <c r="KC36" s="370"/>
      <c r="KD36" s="370"/>
      <c r="KE36" s="370"/>
      <c r="KF36" s="370"/>
      <c r="KG36" s="370"/>
      <c r="KH36" s="370"/>
      <c r="KI36" s="370"/>
      <c r="KJ36" s="370"/>
      <c r="KK36" s="370"/>
      <c r="KL36" s="370"/>
      <c r="KM36" s="370"/>
      <c r="KN36" s="370"/>
      <c r="KO36" s="370"/>
      <c r="KP36" s="370"/>
      <c r="KQ36" s="370"/>
      <c r="KR36" s="370"/>
      <c r="KS36" s="370"/>
      <c r="KT36" s="370"/>
      <c r="KU36" s="370"/>
      <c r="KV36" s="370"/>
      <c r="KW36" s="370"/>
      <c r="KX36" s="370"/>
      <c r="KY36" s="370"/>
      <c r="KZ36" s="370"/>
      <c r="LA36" s="370"/>
      <c r="LB36" s="370"/>
      <c r="LC36" s="370"/>
      <c r="LD36" s="370"/>
      <c r="LE36" s="370"/>
      <c r="LF36" s="370"/>
      <c r="LG36" s="370"/>
      <c r="LH36" s="370"/>
      <c r="LI36" s="370"/>
      <c r="LJ36" s="370"/>
      <c r="LK36" s="370"/>
      <c r="LL36" s="370"/>
      <c r="LM36" s="370"/>
      <c r="LN36" s="370"/>
      <c r="LO36" s="370"/>
      <c r="LP36" s="370"/>
      <c r="LQ36" s="370"/>
      <c r="LR36" s="370"/>
      <c r="LS36" s="370"/>
      <c r="LT36" s="370"/>
      <c r="LU36" s="370"/>
      <c r="LV36" s="370"/>
      <c r="LW36" s="370"/>
      <c r="LX36" s="370"/>
      <c r="LY36" s="370"/>
      <c r="LZ36" s="370"/>
      <c r="MA36" s="370"/>
      <c r="MB36" s="370"/>
      <c r="MC36" s="370"/>
      <c r="MD36" s="370"/>
      <c r="ME36" s="370"/>
      <c r="MF36" s="370"/>
      <c r="MG36" s="370"/>
      <c r="MH36" s="370"/>
      <c r="MI36" s="370"/>
      <c r="MJ36" s="370"/>
      <c r="MK36" s="370"/>
      <c r="ML36" s="370"/>
      <c r="MM36" s="370"/>
      <c r="MN36" s="370"/>
      <c r="MO36" s="370"/>
      <c r="MP36" s="370"/>
      <c r="MQ36" s="370"/>
      <c r="MR36" s="370"/>
      <c r="MS36" s="370"/>
      <c r="MT36" s="370"/>
      <c r="MU36" s="370"/>
      <c r="MV36" s="370"/>
      <c r="MW36" s="370"/>
      <c r="MX36" s="370"/>
      <c r="MY36" s="370"/>
      <c r="MZ36" s="370"/>
      <c r="NA36" s="370"/>
      <c r="NB36" s="370"/>
      <c r="NC36" s="370"/>
      <c r="ND36" s="370"/>
      <c r="NE36" s="370"/>
      <c r="NF36" s="370"/>
      <c r="NG36" s="370"/>
      <c r="NH36" s="370"/>
      <c r="NI36" s="370"/>
      <c r="NJ36" s="370"/>
      <c r="NK36" s="370"/>
      <c r="NL36" s="370"/>
      <c r="NM36" s="370"/>
      <c r="NN36" s="370"/>
      <c r="NO36" s="370"/>
      <c r="NP36" s="370"/>
      <c r="NQ36" s="370"/>
      <c r="NR36" s="370"/>
      <c r="NS36" s="370"/>
      <c r="NT36" s="370"/>
      <c r="NU36" s="370"/>
      <c r="NV36" s="370"/>
      <c r="NW36" s="370"/>
      <c r="NX36" s="370"/>
      <c r="NY36" s="370"/>
      <c r="NZ36" s="370"/>
      <c r="OA36" s="370"/>
      <c r="OB36" s="370"/>
      <c r="OC36" s="370"/>
      <c r="OD36" s="370"/>
      <c r="OE36" s="370"/>
      <c r="OF36" s="370"/>
      <c r="OG36" s="370"/>
      <c r="OH36" s="370"/>
      <c r="OI36" s="370"/>
      <c r="OJ36" s="370"/>
      <c r="OK36" s="370"/>
      <c r="OL36" s="370"/>
      <c r="OM36" s="370"/>
      <c r="ON36" s="370"/>
      <c r="OO36" s="370"/>
      <c r="OP36" s="370"/>
      <c r="OQ36" s="370"/>
      <c r="OR36" s="370"/>
      <c r="OS36" s="370"/>
      <c r="OT36" s="370"/>
      <c r="OU36" s="370"/>
      <c r="OV36" s="370"/>
      <c r="OW36" s="370"/>
      <c r="OX36" s="370"/>
      <c r="OY36" s="370"/>
      <c r="OZ36" s="370"/>
      <c r="PA36" s="370"/>
      <c r="PB36" s="370"/>
      <c r="PC36" s="370"/>
      <c r="PD36" s="370"/>
      <c r="PE36" s="370"/>
      <c r="PF36" s="370"/>
      <c r="PG36" s="370"/>
      <c r="PH36" s="370"/>
      <c r="PI36" s="370"/>
      <c r="PJ36" s="370"/>
      <c r="PK36" s="370"/>
      <c r="PL36" s="370"/>
      <c r="PM36" s="370"/>
      <c r="PN36" s="370"/>
      <c r="PO36" s="370"/>
      <c r="PP36" s="370"/>
      <c r="PQ36" s="370"/>
      <c r="PR36" s="370"/>
      <c r="PS36" s="370"/>
      <c r="PT36" s="370"/>
      <c r="PU36" s="370"/>
      <c r="PV36" s="370"/>
      <c r="PW36" s="370"/>
      <c r="PX36" s="370"/>
      <c r="PY36" s="370"/>
      <c r="PZ36" s="370"/>
      <c r="QA36" s="370"/>
      <c r="QB36" s="370"/>
      <c r="QC36" s="370"/>
      <c r="QD36" s="370"/>
      <c r="QE36" s="370"/>
      <c r="QF36" s="370"/>
      <c r="QG36" s="370"/>
      <c r="QH36" s="370"/>
      <c r="QI36" s="370"/>
      <c r="QJ36" s="370"/>
      <c r="QK36" s="370"/>
      <c r="QL36" s="370"/>
      <c r="QM36" s="370"/>
      <c r="QN36" s="370"/>
      <c r="QO36" s="370"/>
      <c r="QP36" s="370"/>
      <c r="QQ36" s="370"/>
      <c r="QR36" s="370"/>
      <c r="QS36" s="370"/>
      <c r="QT36" s="370"/>
      <c r="QU36" s="370"/>
      <c r="QV36" s="370"/>
      <c r="QW36" s="370"/>
      <c r="QX36" s="370"/>
      <c r="QY36" s="370"/>
      <c r="QZ36" s="370"/>
      <c r="RA36" s="370"/>
      <c r="RB36" s="370"/>
      <c r="RC36" s="370"/>
      <c r="RD36" s="370"/>
      <c r="RE36" s="370"/>
      <c r="RF36" s="370"/>
      <c r="RG36" s="370"/>
      <c r="RH36" s="370"/>
      <c r="RI36" s="370"/>
      <c r="RJ36" s="370"/>
      <c r="RK36" s="370"/>
      <c r="RL36" s="370"/>
      <c r="RM36" s="370"/>
      <c r="RN36" s="370"/>
      <c r="RO36" s="370"/>
      <c r="RP36" s="370"/>
      <c r="RQ36" s="370"/>
      <c r="RR36" s="370"/>
      <c r="RS36" s="370"/>
      <c r="RT36" s="370"/>
      <c r="RU36" s="370"/>
      <c r="RV36" s="370"/>
      <c r="RW36" s="370"/>
      <c r="RX36" s="370"/>
      <c r="RY36" s="370"/>
      <c r="RZ36" s="370"/>
      <c r="SA36" s="370"/>
      <c r="SB36" s="370"/>
      <c r="SC36" s="370"/>
      <c r="SD36" s="370"/>
      <c r="SE36" s="370"/>
      <c r="SF36" s="370"/>
      <c r="SG36" s="370"/>
      <c r="SH36" s="370"/>
      <c r="SI36" s="370"/>
      <c r="SJ36" s="370"/>
      <c r="SK36" s="370"/>
      <c r="SL36" s="370"/>
      <c r="SM36" s="370"/>
      <c r="SN36" s="370"/>
      <c r="SO36" s="370"/>
      <c r="SP36" s="370"/>
      <c r="SQ36" s="370"/>
      <c r="SR36" s="370"/>
      <c r="SS36" s="370"/>
      <c r="ST36" s="370"/>
      <c r="SU36" s="370"/>
      <c r="SV36" s="370"/>
      <c r="SW36" s="370"/>
      <c r="SX36" s="370"/>
      <c r="SY36" s="370"/>
      <c r="SZ36" s="370"/>
      <c r="TA36" s="370"/>
      <c r="TB36" s="370"/>
      <c r="TC36" s="370"/>
      <c r="TD36" s="370"/>
      <c r="TE36" s="370"/>
      <c r="TF36" s="370"/>
      <c r="TG36" s="370"/>
      <c r="TH36" s="370"/>
      <c r="TI36" s="370"/>
      <c r="TJ36" s="370"/>
      <c r="TK36" s="370"/>
      <c r="TL36" s="370"/>
      <c r="TM36" s="370"/>
      <c r="TN36" s="370"/>
      <c r="TO36" s="370"/>
      <c r="TP36" s="370"/>
      <c r="TQ36" s="370"/>
      <c r="TR36" s="370"/>
      <c r="TS36" s="370"/>
      <c r="TT36" s="370"/>
      <c r="TU36" s="370"/>
      <c r="TV36" s="370"/>
      <c r="TW36" s="370"/>
      <c r="TX36" s="370"/>
      <c r="TY36" s="370"/>
      <c r="TZ36" s="370"/>
      <c r="UA36" s="370"/>
      <c r="UB36" s="370"/>
      <c r="UC36" s="370"/>
      <c r="UD36" s="370"/>
      <c r="UE36" s="370"/>
      <c r="UF36" s="370"/>
      <c r="UG36" s="370"/>
      <c r="UH36" s="370"/>
      <c r="UI36" s="370"/>
      <c r="UJ36" s="370"/>
      <c r="UK36" s="370"/>
      <c r="UL36" s="370"/>
      <c r="UM36" s="370"/>
      <c r="UN36" s="370"/>
      <c r="UO36" s="370"/>
      <c r="UP36" s="370"/>
      <c r="UQ36" s="370"/>
      <c r="UR36" s="370"/>
      <c r="US36" s="370"/>
      <c r="UT36" s="370"/>
      <c r="UU36" s="370"/>
      <c r="UV36" s="370"/>
      <c r="UW36" s="370"/>
      <c r="UX36" s="370"/>
      <c r="UY36" s="370"/>
      <c r="UZ36" s="370"/>
      <c r="VA36" s="370"/>
      <c r="VB36" s="370"/>
      <c r="VC36" s="370"/>
      <c r="VD36" s="370"/>
      <c r="VE36" s="370"/>
      <c r="VF36" s="370"/>
      <c r="VG36" s="370"/>
      <c r="VH36" s="370"/>
      <c r="VI36" s="370"/>
      <c r="VJ36" s="370"/>
      <c r="VK36" s="370"/>
      <c r="VL36" s="370"/>
      <c r="VM36" s="370"/>
      <c r="VN36" s="370"/>
      <c r="VO36" s="370"/>
      <c r="VP36" s="370"/>
      <c r="VQ36" s="370"/>
      <c r="VR36" s="370"/>
      <c r="VS36" s="370"/>
      <c r="VT36" s="370"/>
      <c r="VU36" s="370"/>
      <c r="VV36" s="370"/>
      <c r="VW36" s="370"/>
      <c r="VX36" s="370"/>
      <c r="VY36" s="370"/>
      <c r="VZ36" s="370"/>
      <c r="WA36" s="370"/>
      <c r="WB36" s="370"/>
      <c r="WC36" s="370"/>
      <c r="WD36" s="370"/>
      <c r="WE36" s="370"/>
      <c r="WF36" s="370"/>
      <c r="WG36" s="370"/>
      <c r="WH36" s="370"/>
      <c r="WI36" s="370"/>
      <c r="WJ36" s="370"/>
      <c r="WK36" s="370"/>
      <c r="WL36" s="370"/>
      <c r="WM36" s="370"/>
      <c r="WN36" s="370"/>
      <c r="WO36" s="370"/>
      <c r="WP36" s="370"/>
      <c r="WQ36" s="370"/>
      <c r="WR36" s="370"/>
      <c r="WS36" s="370"/>
      <c r="WT36" s="370"/>
      <c r="WU36" s="370"/>
      <c r="WV36" s="370"/>
      <c r="WW36" s="370"/>
      <c r="WX36" s="370"/>
      <c r="WY36" s="370"/>
      <c r="WZ36" s="370"/>
      <c r="XA36" s="370"/>
      <c r="XB36" s="370"/>
      <c r="XC36" s="370"/>
      <c r="XD36" s="370"/>
      <c r="XE36" s="370"/>
      <c r="XF36" s="370"/>
      <c r="XG36" s="370"/>
      <c r="XH36" s="370"/>
      <c r="XI36" s="370"/>
      <c r="XJ36" s="370"/>
      <c r="XK36" s="370"/>
      <c r="XL36" s="370"/>
      <c r="XM36" s="370"/>
      <c r="XN36" s="370"/>
      <c r="XO36" s="370"/>
      <c r="XP36" s="370"/>
      <c r="XQ36" s="370"/>
      <c r="XR36" s="370"/>
      <c r="XS36" s="370"/>
      <c r="XT36" s="370"/>
      <c r="XU36" s="370"/>
      <c r="XV36" s="370"/>
      <c r="XW36" s="370"/>
      <c r="XX36" s="370"/>
      <c r="XY36" s="370"/>
      <c r="XZ36" s="370"/>
      <c r="YA36" s="370"/>
      <c r="YB36" s="370"/>
      <c r="YC36" s="370"/>
      <c r="YD36" s="370"/>
      <c r="YE36" s="370"/>
      <c r="YF36" s="370"/>
      <c r="YG36" s="370"/>
      <c r="YH36" s="370"/>
      <c r="YI36" s="370"/>
      <c r="YJ36" s="370"/>
      <c r="YK36" s="370"/>
      <c r="YL36" s="370"/>
      <c r="YM36" s="370"/>
      <c r="YN36" s="370"/>
      <c r="YO36" s="370"/>
      <c r="YP36" s="370"/>
      <c r="YQ36" s="370"/>
      <c r="YR36" s="370"/>
      <c r="YS36" s="370"/>
      <c r="YT36" s="370"/>
      <c r="YU36" s="370"/>
      <c r="YV36" s="370"/>
      <c r="YW36" s="370"/>
      <c r="YX36" s="370"/>
      <c r="YY36" s="370"/>
      <c r="YZ36" s="370"/>
      <c r="ZA36" s="370"/>
      <c r="ZB36" s="370"/>
      <c r="ZC36" s="370"/>
      <c r="ZD36" s="370"/>
      <c r="ZE36" s="370"/>
      <c r="ZF36" s="370"/>
      <c r="ZG36" s="370"/>
      <c r="ZH36" s="370"/>
      <c r="ZI36" s="370"/>
      <c r="ZJ36" s="370"/>
      <c r="ZK36" s="370"/>
      <c r="ZL36" s="370"/>
      <c r="ZM36" s="370"/>
      <c r="ZN36" s="370"/>
      <c r="ZO36" s="370"/>
      <c r="ZP36" s="370"/>
      <c r="ZQ36" s="370"/>
      <c r="ZR36" s="370"/>
      <c r="ZS36" s="370"/>
      <c r="ZT36" s="370"/>
      <c r="ZU36" s="370"/>
      <c r="ZV36" s="370"/>
      <c r="ZW36" s="370"/>
      <c r="ZX36" s="370"/>
      <c r="ZY36" s="370"/>
      <c r="ZZ36" s="370"/>
      <c r="AAA36" s="370"/>
      <c r="AAB36" s="370"/>
      <c r="AAC36" s="370"/>
      <c r="AAD36" s="370"/>
      <c r="AAE36" s="370"/>
      <c r="AAF36" s="370"/>
      <c r="AAG36" s="370"/>
      <c r="AAH36" s="370"/>
      <c r="AAI36" s="370"/>
      <c r="AAJ36" s="370"/>
      <c r="AAK36" s="370"/>
      <c r="AAL36" s="370"/>
      <c r="AAM36" s="370"/>
      <c r="AAN36" s="370"/>
      <c r="AAO36" s="370"/>
      <c r="AAP36" s="370"/>
      <c r="AAQ36" s="370"/>
      <c r="AAR36" s="370"/>
      <c r="AAS36" s="370"/>
      <c r="AAT36" s="370"/>
      <c r="AAU36" s="370"/>
      <c r="AAV36" s="370"/>
      <c r="AAW36" s="370"/>
      <c r="AAX36" s="370"/>
      <c r="AAY36" s="370"/>
      <c r="AAZ36" s="370"/>
      <c r="ABA36" s="370"/>
      <c r="ABB36" s="370"/>
      <c r="ABC36" s="370"/>
      <c r="ABD36" s="370"/>
      <c r="ABE36" s="370"/>
      <c r="ABF36" s="370"/>
      <c r="ABG36" s="370"/>
      <c r="ABH36" s="370"/>
      <c r="ABI36" s="370"/>
      <c r="ABJ36" s="370"/>
      <c r="ABK36" s="370"/>
      <c r="ABL36" s="370"/>
      <c r="ABM36" s="370"/>
      <c r="ABN36" s="370"/>
      <c r="ABO36" s="370"/>
      <c r="ABP36" s="370"/>
      <c r="ABQ36" s="370"/>
      <c r="ABR36" s="370"/>
      <c r="ABS36" s="370"/>
      <c r="ABT36" s="370"/>
      <c r="ABU36" s="370"/>
      <c r="ABV36" s="370"/>
      <c r="ABW36" s="370"/>
      <c r="ABX36" s="370"/>
      <c r="ABY36" s="370"/>
      <c r="ABZ36" s="370"/>
      <c r="ACA36" s="370"/>
      <c r="ACB36" s="370"/>
      <c r="ACC36" s="370"/>
      <c r="ACD36" s="370"/>
      <c r="ACE36" s="370"/>
      <c r="ACF36" s="370"/>
      <c r="ACG36" s="370"/>
      <c r="ACH36" s="370"/>
      <c r="ACI36" s="370"/>
      <c r="ACJ36" s="370"/>
      <c r="ACK36" s="370"/>
      <c r="ACL36" s="370"/>
      <c r="ACM36" s="370"/>
      <c r="ACN36" s="370"/>
      <c r="ACO36" s="370"/>
      <c r="ACP36" s="370"/>
      <c r="ACQ36" s="370"/>
      <c r="ACR36" s="370"/>
      <c r="ACS36" s="370"/>
      <c r="ACT36" s="370"/>
      <c r="ACU36" s="370"/>
      <c r="ACV36" s="370"/>
      <c r="ACW36" s="370"/>
      <c r="ACX36" s="370"/>
      <c r="ACY36" s="370"/>
      <c r="ACZ36" s="370"/>
      <c r="ADA36" s="370"/>
      <c r="ADB36" s="370"/>
      <c r="ADC36" s="370"/>
      <c r="ADD36" s="370"/>
      <c r="ADE36" s="370"/>
      <c r="ADF36" s="370"/>
      <c r="ADG36" s="370"/>
      <c r="ADH36" s="370"/>
      <c r="ADI36" s="370"/>
      <c r="ADJ36" s="370"/>
      <c r="ADK36" s="370"/>
      <c r="ADL36" s="370"/>
      <c r="ADM36" s="370"/>
      <c r="ADN36" s="370"/>
      <c r="ADO36" s="370"/>
      <c r="ADP36" s="370"/>
      <c r="ADQ36" s="370"/>
      <c r="ADR36" s="370"/>
      <c r="ADS36" s="370"/>
      <c r="ADT36" s="370"/>
      <c r="ADU36" s="370"/>
      <c r="ADV36" s="370"/>
      <c r="ADW36" s="370"/>
      <c r="ADX36" s="370"/>
      <c r="ADY36" s="370"/>
      <c r="ADZ36" s="370"/>
      <c r="AEA36" s="370"/>
      <c r="AEB36" s="370"/>
      <c r="AEC36" s="370"/>
      <c r="AED36" s="370"/>
      <c r="AEE36" s="370"/>
      <c r="AEF36" s="370"/>
      <c r="AEG36" s="370"/>
      <c r="AEH36" s="370"/>
      <c r="AEI36" s="370"/>
      <c r="AEJ36" s="370"/>
      <c r="AEK36" s="370"/>
      <c r="AEL36" s="370"/>
      <c r="AEM36" s="370"/>
      <c r="AEN36" s="370"/>
      <c r="AEO36" s="370"/>
      <c r="AEP36" s="370"/>
      <c r="AEQ36" s="370"/>
      <c r="AER36" s="370"/>
      <c r="AES36" s="370"/>
      <c r="AET36" s="370"/>
      <c r="AEU36" s="370"/>
      <c r="AEV36" s="370"/>
      <c r="AEW36" s="370"/>
      <c r="AEX36" s="370"/>
      <c r="AEY36" s="370"/>
      <c r="AEZ36" s="370"/>
      <c r="AFA36" s="370"/>
      <c r="AFB36" s="370"/>
      <c r="AFC36" s="370"/>
      <c r="AFD36" s="370"/>
      <c r="AFE36" s="370"/>
      <c r="AFF36" s="370"/>
      <c r="AFG36" s="370"/>
      <c r="AFH36" s="370"/>
      <c r="AFI36" s="370"/>
      <c r="AFJ36" s="370"/>
      <c r="AFK36" s="370"/>
      <c r="AFL36" s="370"/>
      <c r="AFM36" s="370"/>
      <c r="AFN36" s="370"/>
      <c r="AFO36" s="370"/>
      <c r="AFP36" s="370"/>
      <c r="AFQ36" s="370"/>
      <c r="AFR36" s="370"/>
      <c r="AFS36" s="370"/>
      <c r="AFT36" s="370"/>
      <c r="AFU36" s="370"/>
      <c r="AFV36" s="370"/>
      <c r="AFW36" s="370"/>
      <c r="AFX36" s="370"/>
      <c r="AFY36" s="370"/>
      <c r="AFZ36" s="370"/>
      <c r="AGA36" s="370"/>
      <c r="AGB36" s="370"/>
      <c r="AGC36" s="370"/>
      <c r="AGD36" s="370"/>
      <c r="AGE36" s="370"/>
      <c r="AGF36" s="370"/>
      <c r="AGG36" s="370"/>
      <c r="AGH36" s="370"/>
      <c r="AGI36" s="370"/>
      <c r="AGJ36" s="370"/>
      <c r="AGK36" s="370"/>
      <c r="AGL36" s="370"/>
      <c r="AGM36" s="370"/>
      <c r="AGN36" s="370"/>
      <c r="AGO36" s="370"/>
      <c r="AGP36" s="370"/>
      <c r="AGQ36" s="370"/>
      <c r="AGR36" s="370"/>
      <c r="AGS36" s="370"/>
      <c r="AGT36" s="370"/>
      <c r="AGU36" s="370"/>
      <c r="AGV36" s="370"/>
      <c r="AGW36" s="370"/>
      <c r="AGX36" s="370"/>
      <c r="AGY36" s="370"/>
      <c r="AGZ36" s="370"/>
      <c r="AHA36" s="370"/>
      <c r="AHB36" s="370"/>
      <c r="AHC36" s="370"/>
      <c r="AHD36" s="370"/>
      <c r="AHE36" s="370"/>
      <c r="AHF36" s="370"/>
      <c r="AHG36" s="370"/>
      <c r="AHH36" s="370"/>
      <c r="AHI36" s="370"/>
      <c r="AHJ36" s="370"/>
      <c r="AHK36" s="370"/>
      <c r="AHL36" s="370"/>
      <c r="AHM36" s="370"/>
      <c r="AHN36" s="370"/>
      <c r="AHO36" s="370"/>
      <c r="AHP36" s="370"/>
      <c r="AHQ36" s="370"/>
      <c r="AHR36" s="370"/>
      <c r="AHS36" s="370"/>
      <c r="AHT36" s="370"/>
      <c r="AHU36" s="370"/>
      <c r="AHV36" s="370"/>
      <c r="AHW36" s="370"/>
      <c r="AHX36" s="370"/>
      <c r="AHY36" s="370"/>
      <c r="AHZ36" s="370"/>
      <c r="AIA36" s="370"/>
      <c r="AIB36" s="370"/>
      <c r="AIC36" s="370"/>
      <c r="AID36" s="370"/>
      <c r="AIE36" s="370"/>
      <c r="AIF36" s="370"/>
      <c r="AIG36" s="370"/>
      <c r="AIH36" s="370"/>
      <c r="AII36" s="370"/>
      <c r="AIJ36" s="370"/>
      <c r="AIK36" s="370"/>
      <c r="AIL36" s="370"/>
      <c r="AIM36" s="370"/>
      <c r="AIN36" s="370"/>
      <c r="AIO36" s="370"/>
      <c r="AIP36" s="370"/>
      <c r="AIQ36" s="370"/>
      <c r="AIR36" s="370"/>
      <c r="AIS36" s="370"/>
      <c r="AIT36" s="370"/>
      <c r="AIU36" s="370"/>
      <c r="AIV36" s="370"/>
      <c r="AIW36" s="370"/>
      <c r="AIX36" s="370"/>
      <c r="AIY36" s="370"/>
      <c r="AIZ36" s="370"/>
      <c r="AJA36" s="370"/>
      <c r="AJB36" s="370"/>
      <c r="AJC36" s="370"/>
      <c r="AJD36" s="370"/>
      <c r="AJE36" s="370"/>
      <c r="AJF36" s="370"/>
      <c r="AJG36" s="370"/>
      <c r="AJH36" s="370"/>
      <c r="AJI36" s="370"/>
      <c r="AJJ36" s="370"/>
      <c r="AJK36" s="370"/>
      <c r="AJL36" s="370"/>
      <c r="AJM36" s="370"/>
      <c r="AJN36" s="370"/>
      <c r="AJO36" s="370"/>
      <c r="AJP36" s="370"/>
      <c r="AJQ36" s="370"/>
      <c r="AJR36" s="370"/>
      <c r="AJS36" s="370"/>
      <c r="AJT36" s="370"/>
      <c r="AJU36" s="370"/>
      <c r="AJV36" s="370"/>
      <c r="AJW36" s="370"/>
      <c r="AJX36" s="370"/>
      <c r="AJY36" s="370"/>
      <c r="AJZ36" s="370"/>
      <c r="AKA36" s="370"/>
      <c r="AKB36" s="370"/>
      <c r="AKC36" s="370"/>
      <c r="AKD36" s="370"/>
      <c r="AKE36" s="370"/>
      <c r="AKF36" s="370"/>
      <c r="AKG36" s="370"/>
      <c r="AKH36" s="370"/>
      <c r="AKI36" s="370"/>
      <c r="AKJ36" s="370"/>
      <c r="AKK36" s="370"/>
      <c r="AKL36" s="370"/>
      <c r="AKM36" s="370"/>
      <c r="AKN36" s="370"/>
      <c r="AKO36" s="370"/>
      <c r="AKP36" s="370"/>
      <c r="AKQ36" s="370"/>
      <c r="AKR36" s="370"/>
      <c r="AKS36" s="370"/>
      <c r="AKT36" s="370"/>
      <c r="AKU36" s="370"/>
      <c r="AKV36" s="370"/>
      <c r="AKW36" s="370"/>
      <c r="AKX36" s="370"/>
      <c r="AKY36" s="370"/>
      <c r="AKZ36" s="370"/>
      <c r="ALA36" s="370"/>
      <c r="ALB36" s="370"/>
      <c r="ALC36" s="370"/>
      <c r="ALD36" s="370"/>
      <c r="ALE36" s="370"/>
      <c r="ALF36" s="370"/>
      <c r="ALG36" s="370"/>
      <c r="ALH36" s="370"/>
      <c r="ALI36" s="370"/>
      <c r="ALJ36" s="370"/>
      <c r="ALK36" s="370"/>
      <c r="ALL36" s="370"/>
      <c r="ALM36" s="370"/>
      <c r="ALN36" s="370"/>
      <c r="ALO36" s="370"/>
      <c r="ALP36" s="370"/>
      <c r="ALQ36" s="370"/>
      <c r="ALR36" s="370"/>
      <c r="ALS36" s="370"/>
      <c r="ALT36" s="370"/>
      <c r="ALU36" s="370"/>
      <c r="ALV36" s="370"/>
      <c r="ALW36" s="370"/>
      <c r="ALX36" s="370"/>
      <c r="ALY36" s="370"/>
      <c r="ALZ36" s="370"/>
      <c r="AMA36" s="370"/>
      <c r="AMB36" s="370"/>
      <c r="AMC36" s="370"/>
      <c r="AMD36" s="370"/>
      <c r="AME36" s="370"/>
      <c r="AMF36" s="370"/>
      <c r="AMG36" s="370"/>
      <c r="AMH36" s="370"/>
      <c r="AMI36" s="370"/>
      <c r="AMJ36" s="370"/>
      <c r="AMK36" s="370"/>
      <c r="AML36" s="370"/>
      <c r="AMM36" s="370"/>
      <c r="AMN36" s="370"/>
      <c r="AMO36" s="370"/>
      <c r="AMP36" s="370"/>
      <c r="AMQ36" s="370"/>
      <c r="AMR36" s="370"/>
      <c r="AMS36" s="370"/>
      <c r="AMT36" s="370"/>
      <c r="AMU36" s="370"/>
      <c r="AMV36" s="370"/>
      <c r="AMW36" s="370"/>
      <c r="AMX36" s="370"/>
      <c r="AMY36" s="370"/>
      <c r="AMZ36" s="370"/>
      <c r="ANA36" s="370"/>
      <c r="ANB36" s="370"/>
      <c r="ANC36" s="370"/>
      <c r="AND36" s="370"/>
      <c r="ANE36" s="370"/>
      <c r="ANF36" s="370"/>
      <c r="ANG36" s="370"/>
      <c r="ANH36" s="370"/>
      <c r="ANI36" s="370"/>
      <c r="ANJ36" s="370"/>
      <c r="ANK36" s="370"/>
      <c r="ANL36" s="370"/>
      <c r="ANM36" s="370"/>
      <c r="ANN36" s="370"/>
      <c r="ANO36" s="370"/>
      <c r="ANP36" s="370"/>
      <c r="ANQ36" s="370"/>
      <c r="ANR36" s="370"/>
      <c r="ANS36" s="370"/>
      <c r="ANT36" s="370"/>
      <c r="ANU36" s="370"/>
      <c r="ANV36" s="370"/>
      <c r="ANW36" s="370"/>
      <c r="ANX36" s="370"/>
      <c r="ANY36" s="370"/>
      <c r="ANZ36" s="370"/>
      <c r="AOA36" s="370"/>
      <c r="AOB36" s="370"/>
      <c r="AOC36" s="370"/>
      <c r="AOD36" s="370"/>
      <c r="AOE36" s="370"/>
      <c r="AOF36" s="370"/>
      <c r="AOG36" s="370"/>
      <c r="AOH36" s="370"/>
      <c r="AOI36" s="370"/>
      <c r="AOJ36" s="370"/>
      <c r="AOK36" s="370"/>
      <c r="AOL36" s="370"/>
      <c r="AOM36" s="370"/>
      <c r="AON36" s="370"/>
      <c r="AOO36" s="370"/>
      <c r="AOP36" s="370"/>
      <c r="AOQ36" s="370"/>
      <c r="AOR36" s="370"/>
      <c r="AOS36" s="370"/>
      <c r="AOT36" s="370"/>
      <c r="AOU36" s="370"/>
      <c r="AOV36" s="370"/>
      <c r="AOW36" s="370"/>
      <c r="AOX36" s="370"/>
      <c r="AOY36" s="370"/>
      <c r="AOZ36" s="370"/>
      <c r="APA36" s="370"/>
      <c r="APB36" s="370"/>
      <c r="APC36" s="370"/>
      <c r="APD36" s="370"/>
      <c r="APE36" s="370"/>
      <c r="APF36" s="370"/>
      <c r="APG36" s="370"/>
      <c r="APH36" s="370"/>
      <c r="API36" s="370"/>
      <c r="APJ36" s="370"/>
      <c r="APK36" s="370"/>
      <c r="APL36" s="370"/>
      <c r="APM36" s="370"/>
      <c r="APN36" s="370"/>
      <c r="APO36" s="370"/>
      <c r="APP36" s="370"/>
      <c r="APQ36" s="370"/>
      <c r="APR36" s="370"/>
      <c r="APS36" s="370"/>
      <c r="APT36" s="370"/>
      <c r="APU36" s="370"/>
      <c r="APV36" s="370"/>
      <c r="APW36" s="370"/>
      <c r="APX36" s="370"/>
      <c r="APY36" s="370"/>
      <c r="APZ36" s="370"/>
      <c r="AQA36" s="370"/>
      <c r="AQB36" s="370"/>
      <c r="AQC36" s="370"/>
      <c r="AQD36" s="370"/>
      <c r="AQE36" s="370"/>
      <c r="AQF36" s="370"/>
      <c r="AQG36" s="370"/>
      <c r="AQH36" s="370"/>
      <c r="AQI36" s="370"/>
      <c r="AQJ36" s="370"/>
      <c r="AQK36" s="370"/>
      <c r="AQL36" s="370"/>
      <c r="AQM36" s="370"/>
      <c r="AQN36" s="370"/>
      <c r="AQO36" s="370"/>
      <c r="AQP36" s="370"/>
      <c r="AQQ36" s="370"/>
      <c r="AQR36" s="370"/>
      <c r="AQS36" s="370"/>
      <c r="AQT36" s="370"/>
      <c r="AQU36" s="370"/>
      <c r="AQV36" s="370"/>
      <c r="AQW36" s="370"/>
      <c r="AQX36" s="370"/>
      <c r="AQY36" s="370"/>
      <c r="AQZ36" s="370"/>
      <c r="ARA36" s="370"/>
      <c r="ARB36" s="370"/>
      <c r="ARC36" s="370"/>
      <c r="ARD36" s="370"/>
      <c r="ARE36" s="370"/>
      <c r="ARF36" s="370"/>
      <c r="ARG36" s="370"/>
      <c r="ARH36" s="370"/>
      <c r="ARI36" s="370"/>
      <c r="ARJ36" s="370"/>
      <c r="ARK36" s="370"/>
      <c r="ARL36" s="370"/>
      <c r="ARM36" s="370"/>
      <c r="ARN36" s="370"/>
      <c r="ARO36" s="370"/>
      <c r="ARP36" s="370"/>
      <c r="ARQ36" s="370"/>
      <c r="ARR36" s="370"/>
      <c r="ARS36" s="370"/>
      <c r="ART36" s="370"/>
      <c r="ARU36" s="370"/>
      <c r="ARV36" s="370"/>
      <c r="ARW36" s="370"/>
      <c r="ARX36" s="370"/>
      <c r="ARY36" s="370"/>
      <c r="ARZ36" s="370"/>
      <c r="ASA36" s="370"/>
      <c r="ASB36" s="370"/>
      <c r="ASC36" s="370"/>
      <c r="ASD36" s="370"/>
      <c r="ASE36" s="370"/>
      <c r="ASF36" s="370"/>
      <c r="ASG36" s="370"/>
      <c r="ASH36" s="370"/>
      <c r="ASI36" s="370"/>
      <c r="ASJ36" s="370"/>
      <c r="ASK36" s="370"/>
      <c r="ASL36" s="370"/>
      <c r="ASM36" s="370"/>
      <c r="ASN36" s="370"/>
      <c r="ASO36" s="370"/>
      <c r="ASP36" s="370"/>
      <c r="ASQ36" s="370"/>
      <c r="ASR36" s="370"/>
      <c r="ASS36" s="370"/>
      <c r="AST36" s="370"/>
      <c r="ASU36" s="370"/>
      <c r="ASV36" s="370"/>
      <c r="ASW36" s="370"/>
      <c r="ASX36" s="370"/>
      <c r="ASY36" s="370"/>
      <c r="ASZ36" s="370"/>
      <c r="ATA36" s="370"/>
      <c r="ATB36" s="370"/>
      <c r="ATC36" s="370"/>
      <c r="ATD36" s="370"/>
      <c r="ATE36" s="370"/>
      <c r="ATF36" s="370"/>
      <c r="ATG36" s="370"/>
      <c r="ATH36" s="370"/>
      <c r="ATI36" s="370"/>
      <c r="ATJ36" s="370"/>
      <c r="ATK36" s="370"/>
      <c r="ATL36" s="370"/>
      <c r="ATM36" s="370"/>
      <c r="ATN36" s="370"/>
      <c r="ATO36" s="370"/>
      <c r="ATP36" s="370"/>
      <c r="ATQ36" s="370"/>
      <c r="ATR36" s="370"/>
      <c r="ATS36" s="370"/>
      <c r="ATT36" s="370"/>
      <c r="ATU36" s="370"/>
      <c r="ATV36" s="370"/>
      <c r="ATW36" s="370"/>
      <c r="ATX36" s="370"/>
      <c r="ATY36" s="370"/>
      <c r="ATZ36" s="370"/>
      <c r="AUA36" s="370"/>
      <c r="AUB36" s="370"/>
      <c r="AUC36" s="370"/>
      <c r="AUD36" s="370"/>
      <c r="AUE36" s="370"/>
      <c r="AUF36" s="370"/>
      <c r="AUG36" s="370"/>
      <c r="AUH36" s="370"/>
      <c r="AUI36" s="370"/>
      <c r="AUJ36" s="370"/>
      <c r="AUK36" s="370"/>
      <c r="AUL36" s="370"/>
      <c r="AUM36" s="370"/>
      <c r="AUN36" s="370"/>
      <c r="AUO36" s="370"/>
      <c r="AUP36" s="370"/>
      <c r="AUQ36" s="370"/>
      <c r="AUR36" s="370"/>
      <c r="AUS36" s="370"/>
      <c r="AUT36" s="370"/>
      <c r="AUU36" s="370"/>
      <c r="AUV36" s="370"/>
      <c r="AUW36" s="370"/>
      <c r="AUX36" s="370"/>
      <c r="AUY36" s="370"/>
      <c r="AUZ36" s="370"/>
      <c r="AVA36" s="370"/>
      <c r="AVB36" s="370"/>
      <c r="AVC36" s="370"/>
      <c r="AVD36" s="370"/>
      <c r="AVE36" s="370"/>
      <c r="AVF36" s="370"/>
      <c r="AVG36" s="370"/>
      <c r="AVH36" s="370"/>
      <c r="AVI36" s="370"/>
      <c r="AVJ36" s="370"/>
      <c r="AVK36" s="370"/>
      <c r="AVL36" s="370"/>
      <c r="AVM36" s="370"/>
      <c r="AVN36" s="370"/>
      <c r="AVO36" s="370"/>
      <c r="AVP36" s="370"/>
      <c r="AVQ36" s="370"/>
      <c r="AVR36" s="370"/>
      <c r="AVS36" s="370"/>
      <c r="AVT36" s="370"/>
      <c r="AVU36" s="370"/>
      <c r="AVV36" s="370"/>
      <c r="AVW36" s="370"/>
      <c r="AVX36" s="370"/>
      <c r="AVY36" s="370"/>
      <c r="AVZ36" s="370"/>
      <c r="AWA36" s="370"/>
      <c r="AWB36" s="370"/>
      <c r="AWC36" s="370"/>
      <c r="AWD36" s="370"/>
      <c r="AWE36" s="370"/>
      <c r="AWF36" s="370"/>
      <c r="AWG36" s="370"/>
      <c r="AWH36" s="370"/>
      <c r="AWI36" s="370"/>
      <c r="AWJ36" s="370"/>
      <c r="AWK36" s="370"/>
      <c r="AWL36" s="370"/>
      <c r="AWM36" s="370"/>
      <c r="AWN36" s="370"/>
      <c r="AWO36" s="370"/>
      <c r="AWP36" s="370"/>
      <c r="AWQ36" s="370"/>
      <c r="AWR36" s="370"/>
      <c r="AWS36" s="370"/>
      <c r="AWT36" s="370"/>
      <c r="AWU36" s="370"/>
      <c r="AWV36" s="370"/>
      <c r="AWW36" s="370"/>
      <c r="AWX36" s="370"/>
      <c r="AWY36" s="370"/>
      <c r="AWZ36" s="370"/>
      <c r="AXA36" s="370"/>
      <c r="AXB36" s="370"/>
      <c r="AXC36" s="370"/>
      <c r="AXD36" s="370"/>
      <c r="AXE36" s="370"/>
      <c r="AXF36" s="370"/>
      <c r="AXG36" s="370"/>
      <c r="AXH36" s="370"/>
      <c r="AXI36" s="370"/>
      <c r="AXJ36" s="370"/>
      <c r="AXK36" s="370"/>
      <c r="AXL36" s="370"/>
      <c r="AXM36" s="370"/>
      <c r="AXN36" s="370"/>
      <c r="AXO36" s="370"/>
      <c r="AXP36" s="370"/>
      <c r="AXQ36" s="370"/>
      <c r="AXR36" s="370"/>
      <c r="AXS36" s="370"/>
      <c r="AXT36" s="370"/>
      <c r="AXU36" s="370"/>
      <c r="AXV36" s="370"/>
      <c r="AXW36" s="370"/>
      <c r="AXX36" s="370"/>
      <c r="AXY36" s="370"/>
      <c r="AXZ36" s="370"/>
      <c r="AYA36" s="370"/>
      <c r="AYB36" s="370"/>
      <c r="AYC36" s="370"/>
      <c r="AYD36" s="370"/>
      <c r="AYE36" s="370"/>
      <c r="AYF36" s="370"/>
      <c r="AYG36" s="370"/>
      <c r="AYH36" s="370"/>
      <c r="AYI36" s="370"/>
      <c r="AYJ36" s="370"/>
      <c r="AYK36" s="370"/>
      <c r="AYL36" s="370"/>
      <c r="AYM36" s="370"/>
      <c r="AYN36" s="370"/>
      <c r="AYO36" s="370"/>
      <c r="AYP36" s="370"/>
      <c r="AYQ36" s="370"/>
      <c r="AYR36" s="370"/>
      <c r="AYS36" s="370"/>
      <c r="AYT36" s="370"/>
      <c r="AYU36" s="370"/>
      <c r="AYV36" s="370"/>
      <c r="AYW36" s="370"/>
      <c r="AYX36" s="370"/>
      <c r="AYY36" s="370"/>
      <c r="AYZ36" s="370"/>
      <c r="AZA36" s="370"/>
      <c r="AZB36" s="370"/>
      <c r="AZC36" s="370"/>
      <c r="AZD36" s="370"/>
      <c r="AZE36" s="370"/>
      <c r="AZF36" s="370"/>
      <c r="AZG36" s="370"/>
      <c r="AZH36" s="370"/>
      <c r="AZI36" s="370"/>
      <c r="AZJ36" s="370"/>
      <c r="AZK36" s="370"/>
      <c r="AZL36" s="370"/>
      <c r="AZM36" s="370"/>
      <c r="AZN36" s="370"/>
      <c r="AZO36" s="370"/>
      <c r="AZP36" s="370"/>
      <c r="AZQ36" s="370"/>
      <c r="AZR36" s="370"/>
      <c r="AZS36" s="370"/>
      <c r="AZT36" s="370"/>
      <c r="AZU36" s="370"/>
      <c r="AZV36" s="370"/>
      <c r="AZW36" s="370"/>
      <c r="AZX36" s="370"/>
      <c r="AZY36" s="370"/>
      <c r="AZZ36" s="370"/>
      <c r="BAA36" s="370"/>
      <c r="BAB36" s="370"/>
      <c r="BAC36" s="370"/>
      <c r="BAD36" s="370"/>
      <c r="BAE36" s="370"/>
      <c r="BAF36" s="370"/>
      <c r="BAG36" s="370"/>
      <c r="BAH36" s="370"/>
      <c r="BAI36" s="370"/>
      <c r="BAJ36" s="370"/>
      <c r="BAK36" s="370"/>
      <c r="BAL36" s="370"/>
      <c r="BAM36" s="370"/>
      <c r="BAN36" s="370"/>
      <c r="BAO36" s="370"/>
      <c r="BAP36" s="370"/>
      <c r="BAQ36" s="370"/>
      <c r="BAR36" s="370"/>
      <c r="BAS36" s="370"/>
      <c r="BAT36" s="370"/>
      <c r="BAU36" s="370"/>
      <c r="BAV36" s="370"/>
      <c r="BAW36" s="370"/>
      <c r="BAX36" s="370"/>
      <c r="BAY36" s="370"/>
      <c r="BAZ36" s="370"/>
      <c r="BBA36" s="370"/>
      <c r="BBB36" s="370"/>
      <c r="BBC36" s="370"/>
      <c r="BBD36" s="370"/>
      <c r="BBE36" s="370"/>
      <c r="BBF36" s="370"/>
      <c r="BBG36" s="370"/>
      <c r="BBH36" s="370"/>
      <c r="BBI36" s="370"/>
      <c r="BBJ36" s="370"/>
      <c r="BBK36" s="370"/>
      <c r="BBL36" s="370"/>
      <c r="BBM36" s="370"/>
      <c r="BBN36" s="370"/>
      <c r="BBO36" s="370"/>
      <c r="BBP36" s="370"/>
      <c r="BBQ36" s="370"/>
      <c r="BBR36" s="370"/>
      <c r="BBS36" s="370"/>
      <c r="BBT36" s="370"/>
      <c r="BBU36" s="370"/>
      <c r="BBV36" s="370"/>
      <c r="BBW36" s="370"/>
      <c r="BBX36" s="370"/>
      <c r="BBY36" s="370"/>
      <c r="BBZ36" s="370"/>
      <c r="BCA36" s="370"/>
      <c r="BCB36" s="370"/>
      <c r="BCC36" s="370"/>
      <c r="BCD36" s="370"/>
      <c r="BCE36" s="370"/>
      <c r="BCF36" s="370"/>
      <c r="BCG36" s="370"/>
      <c r="BCH36" s="370"/>
      <c r="BCI36" s="370"/>
      <c r="BCJ36" s="370"/>
      <c r="BCK36" s="370"/>
      <c r="BCL36" s="370"/>
      <c r="BCM36" s="370"/>
      <c r="BCN36" s="370"/>
      <c r="BCO36" s="370"/>
      <c r="BCP36" s="370"/>
      <c r="BCQ36" s="370"/>
      <c r="BCR36" s="370"/>
      <c r="BCS36" s="370"/>
      <c r="BCT36" s="370"/>
      <c r="BCU36" s="370"/>
      <c r="BCV36" s="370"/>
      <c r="BCW36" s="370"/>
      <c r="BCX36" s="370"/>
      <c r="BCY36" s="370"/>
      <c r="BCZ36" s="370"/>
      <c r="BDA36" s="370"/>
      <c r="BDB36" s="370"/>
      <c r="BDC36" s="370"/>
      <c r="BDD36" s="370"/>
      <c r="BDE36" s="370"/>
      <c r="BDF36" s="370"/>
      <c r="BDG36" s="370"/>
      <c r="BDH36" s="370"/>
      <c r="BDI36" s="370"/>
      <c r="BDJ36" s="370"/>
      <c r="BDK36" s="370"/>
      <c r="BDL36" s="370"/>
      <c r="BDM36" s="370"/>
      <c r="BDN36" s="370"/>
      <c r="BDO36" s="370"/>
      <c r="BDP36" s="370"/>
      <c r="BDQ36" s="370"/>
      <c r="BDR36" s="370"/>
      <c r="BDS36" s="370"/>
      <c r="BDT36" s="370"/>
      <c r="BDU36" s="370"/>
      <c r="BDV36" s="370"/>
      <c r="BDW36" s="370"/>
      <c r="BDX36" s="370"/>
      <c r="BDY36" s="370"/>
      <c r="BDZ36" s="370"/>
      <c r="BEA36" s="370"/>
      <c r="BEB36" s="370"/>
      <c r="BEC36" s="370"/>
      <c r="BED36" s="370"/>
      <c r="BEE36" s="370"/>
      <c r="BEF36" s="370"/>
      <c r="BEG36" s="370"/>
      <c r="BEH36" s="370"/>
      <c r="BEI36" s="370"/>
      <c r="BEJ36" s="370"/>
      <c r="BEK36" s="370"/>
      <c r="BEL36" s="370"/>
      <c r="BEM36" s="370"/>
      <c r="BEN36" s="370"/>
      <c r="BEO36" s="370"/>
      <c r="BEP36" s="370"/>
      <c r="BEQ36" s="370"/>
      <c r="BER36" s="370"/>
      <c r="BES36" s="370"/>
      <c r="BET36" s="370"/>
      <c r="BEU36" s="370"/>
      <c r="BEV36" s="370"/>
      <c r="BEW36" s="370"/>
      <c r="BEX36" s="370"/>
      <c r="BEY36" s="370"/>
      <c r="BEZ36" s="370"/>
      <c r="BFA36" s="370"/>
      <c r="BFB36" s="370"/>
      <c r="BFC36" s="370"/>
      <c r="BFD36" s="370"/>
      <c r="BFE36" s="370"/>
      <c r="BFF36" s="370"/>
      <c r="BFG36" s="370"/>
      <c r="BFH36" s="370"/>
      <c r="BFI36" s="370"/>
      <c r="BFJ36" s="370"/>
      <c r="BFK36" s="370"/>
      <c r="BFL36" s="370"/>
      <c r="BFM36" s="370"/>
      <c r="BFN36" s="370"/>
      <c r="BFO36" s="370"/>
      <c r="BFP36" s="370"/>
      <c r="BFQ36" s="370"/>
      <c r="BFR36" s="370"/>
      <c r="BFS36" s="370"/>
      <c r="BFT36" s="370"/>
      <c r="BFU36" s="370"/>
      <c r="BFV36" s="370"/>
      <c r="BFW36" s="370"/>
      <c r="BFX36" s="370"/>
      <c r="BFY36" s="370"/>
      <c r="BFZ36" s="370"/>
      <c r="BGA36" s="370"/>
      <c r="BGB36" s="370"/>
      <c r="BGC36" s="370"/>
      <c r="BGD36" s="370"/>
      <c r="BGE36" s="370"/>
      <c r="BGF36" s="370"/>
      <c r="BGG36" s="370"/>
      <c r="BGH36" s="370"/>
      <c r="BGI36" s="370"/>
      <c r="BGJ36" s="370"/>
      <c r="BGK36" s="370"/>
      <c r="BGL36" s="370"/>
      <c r="BGM36" s="370"/>
      <c r="BGN36" s="370"/>
      <c r="BGO36" s="370"/>
      <c r="BGP36" s="370"/>
      <c r="BGQ36" s="370"/>
      <c r="BGR36" s="370"/>
      <c r="BGS36" s="370"/>
      <c r="BGT36" s="370"/>
      <c r="BGU36" s="370"/>
      <c r="BGV36" s="370"/>
      <c r="BGW36" s="370"/>
      <c r="BGX36" s="370"/>
      <c r="BGY36" s="370"/>
      <c r="BGZ36" s="370"/>
      <c r="BHA36" s="370"/>
      <c r="BHB36" s="370"/>
      <c r="BHC36" s="370"/>
      <c r="BHD36" s="370"/>
      <c r="BHE36" s="370"/>
      <c r="BHF36" s="370"/>
      <c r="BHG36" s="370"/>
      <c r="BHH36" s="370"/>
      <c r="BHI36" s="370"/>
      <c r="BHJ36" s="370"/>
      <c r="BHK36" s="370"/>
      <c r="BHL36" s="370"/>
      <c r="BHM36" s="370"/>
      <c r="BHN36" s="370"/>
      <c r="BHO36" s="370"/>
      <c r="BHP36" s="370"/>
      <c r="BHQ36" s="370"/>
      <c r="BHR36" s="370"/>
      <c r="BHS36" s="370"/>
      <c r="BHT36" s="370"/>
      <c r="BHU36" s="370"/>
      <c r="BHV36" s="370"/>
      <c r="BHW36" s="370"/>
      <c r="BHX36" s="370"/>
      <c r="BHY36" s="370"/>
      <c r="BHZ36" s="370"/>
      <c r="BIA36" s="370"/>
      <c r="BIB36" s="370"/>
      <c r="BIC36" s="370"/>
      <c r="BID36" s="370"/>
      <c r="BIE36" s="370"/>
      <c r="BIF36" s="370"/>
      <c r="BIG36" s="370"/>
      <c r="BIH36" s="370"/>
      <c r="BII36" s="370"/>
      <c r="BIJ36" s="370"/>
      <c r="BIK36" s="370"/>
      <c r="BIL36" s="370"/>
      <c r="BIM36" s="370"/>
      <c r="BIN36" s="370"/>
      <c r="BIO36" s="370"/>
      <c r="BIP36" s="370"/>
      <c r="BIQ36" s="370"/>
      <c r="BIR36" s="370"/>
      <c r="BIS36" s="370"/>
      <c r="BIT36" s="370"/>
      <c r="BIU36" s="370"/>
      <c r="BIV36" s="370"/>
      <c r="BIW36" s="370"/>
      <c r="BIX36" s="370"/>
      <c r="BIY36" s="370"/>
      <c r="BIZ36" s="370"/>
      <c r="BJA36" s="370"/>
      <c r="BJB36" s="370"/>
      <c r="BJC36" s="370"/>
      <c r="BJD36" s="370"/>
      <c r="BJE36" s="370"/>
      <c r="BJF36" s="370"/>
      <c r="BJG36" s="370"/>
      <c r="BJH36" s="370"/>
      <c r="BJI36" s="370"/>
      <c r="BJJ36" s="370"/>
      <c r="BJK36" s="370"/>
      <c r="BJL36" s="370"/>
      <c r="BJM36" s="370"/>
      <c r="BJN36" s="370"/>
      <c r="BJO36" s="370"/>
      <c r="BJP36" s="370"/>
      <c r="BJQ36" s="370"/>
      <c r="BJR36" s="370"/>
      <c r="BJS36" s="370"/>
      <c r="BJT36" s="370"/>
      <c r="BJU36" s="370"/>
      <c r="BJV36" s="370"/>
      <c r="BJW36" s="370"/>
      <c r="BJX36" s="370"/>
      <c r="BJY36" s="370"/>
      <c r="BJZ36" s="370"/>
      <c r="BKA36" s="370"/>
      <c r="BKB36" s="370"/>
      <c r="BKC36" s="370"/>
      <c r="BKD36" s="370"/>
      <c r="BKE36" s="370"/>
      <c r="BKF36" s="370"/>
      <c r="BKG36" s="370"/>
      <c r="BKH36" s="370"/>
      <c r="BKI36" s="370"/>
      <c r="BKJ36" s="370"/>
      <c r="BKK36" s="370"/>
      <c r="BKL36" s="370"/>
      <c r="BKM36" s="370"/>
      <c r="BKN36" s="370"/>
      <c r="BKO36" s="370"/>
      <c r="BKP36" s="370"/>
      <c r="BKQ36" s="370"/>
      <c r="BKR36" s="370"/>
      <c r="BKS36" s="370"/>
      <c r="BKT36" s="370"/>
      <c r="BKU36" s="370"/>
      <c r="BKV36" s="370"/>
      <c r="BKW36" s="370"/>
      <c r="BKX36" s="370"/>
      <c r="BKY36" s="370"/>
      <c r="BKZ36" s="370"/>
      <c r="BLA36" s="370"/>
      <c r="BLB36" s="370"/>
      <c r="BLC36" s="370"/>
      <c r="BLD36" s="370"/>
      <c r="BLE36" s="370"/>
      <c r="BLF36" s="370"/>
      <c r="BLG36" s="370"/>
      <c r="BLH36" s="370"/>
      <c r="BLI36" s="370"/>
      <c r="BLJ36" s="370"/>
      <c r="BLK36" s="370"/>
      <c r="BLL36" s="370"/>
      <c r="BLM36" s="370"/>
      <c r="BLN36" s="370"/>
      <c r="BLO36" s="370"/>
      <c r="BLP36" s="370"/>
      <c r="BLQ36" s="370"/>
      <c r="BLR36" s="370"/>
      <c r="BLS36" s="370"/>
      <c r="BLT36" s="370"/>
      <c r="BLU36" s="370"/>
      <c r="BLV36" s="370"/>
      <c r="BLW36" s="370"/>
      <c r="BLX36" s="370"/>
      <c r="BLY36" s="370"/>
      <c r="BLZ36" s="370"/>
      <c r="BMA36" s="370"/>
      <c r="BMB36" s="370"/>
      <c r="BMC36" s="370"/>
      <c r="BMD36" s="370"/>
      <c r="BME36" s="370"/>
      <c r="BMF36" s="370"/>
      <c r="BMG36" s="370"/>
      <c r="BMH36" s="370"/>
      <c r="BMI36" s="370"/>
      <c r="BMJ36" s="370"/>
      <c r="BMK36" s="370"/>
      <c r="BML36" s="370"/>
      <c r="BMM36" s="370"/>
      <c r="BMN36" s="370"/>
      <c r="BMO36" s="370"/>
      <c r="BMP36" s="370"/>
      <c r="BMQ36" s="370"/>
      <c r="BMR36" s="370"/>
      <c r="BMS36" s="370"/>
      <c r="BMT36" s="370"/>
      <c r="BMU36" s="370"/>
      <c r="BMV36" s="370"/>
      <c r="BMW36" s="370"/>
      <c r="BMX36" s="370"/>
      <c r="BMY36" s="370"/>
      <c r="BMZ36" s="370"/>
      <c r="BNA36" s="370"/>
      <c r="BNB36" s="370"/>
      <c r="BNC36" s="370"/>
      <c r="BND36" s="370"/>
      <c r="BNE36" s="370"/>
      <c r="BNF36" s="370"/>
      <c r="BNG36" s="370"/>
      <c r="BNH36" s="370"/>
      <c r="BNI36" s="370"/>
      <c r="BNJ36" s="370"/>
      <c r="BNK36" s="370"/>
      <c r="BNL36" s="370"/>
      <c r="BNM36" s="370"/>
      <c r="BNN36" s="370"/>
      <c r="BNO36" s="370"/>
      <c r="BNP36" s="370"/>
      <c r="BNQ36" s="370"/>
      <c r="BNR36" s="370"/>
      <c r="BNS36" s="370"/>
      <c r="BNT36" s="370"/>
      <c r="BNU36" s="370"/>
      <c r="BNV36" s="370"/>
      <c r="BNW36" s="370"/>
      <c r="BNX36" s="370"/>
      <c r="BNY36" s="370"/>
      <c r="BNZ36" s="370"/>
      <c r="BOA36" s="370"/>
      <c r="BOB36" s="370"/>
      <c r="BOC36" s="370"/>
      <c r="BOD36" s="370"/>
      <c r="BOE36" s="370"/>
      <c r="BOF36" s="370"/>
      <c r="BOG36" s="370"/>
      <c r="BOH36" s="370"/>
      <c r="BOI36" s="370"/>
      <c r="BOJ36" s="370"/>
      <c r="BOK36" s="370"/>
      <c r="BOL36" s="370"/>
      <c r="BOM36" s="370"/>
      <c r="BON36" s="370"/>
      <c r="BOO36" s="370"/>
      <c r="BOP36" s="370"/>
      <c r="BOQ36" s="370"/>
      <c r="BOR36" s="370"/>
      <c r="BOS36" s="370"/>
      <c r="BOT36" s="370"/>
      <c r="BOU36" s="370"/>
      <c r="BOV36" s="370"/>
      <c r="BOW36" s="370"/>
      <c r="BOX36" s="370"/>
      <c r="BOY36" s="370"/>
      <c r="BOZ36" s="370"/>
      <c r="BPA36" s="370"/>
      <c r="BPB36" s="370"/>
      <c r="BPC36" s="370"/>
      <c r="BPD36" s="370"/>
      <c r="BPE36" s="370"/>
      <c r="BPF36" s="370"/>
      <c r="BPG36" s="370"/>
      <c r="BPH36" s="370"/>
      <c r="BPI36" s="370"/>
      <c r="BPJ36" s="370"/>
      <c r="BPK36" s="370"/>
      <c r="BPL36" s="370"/>
      <c r="BPM36" s="370"/>
      <c r="BPN36" s="370"/>
      <c r="BPO36" s="370"/>
      <c r="BPP36" s="370"/>
      <c r="BPQ36" s="370"/>
      <c r="BPR36" s="370"/>
      <c r="BPS36" s="370"/>
      <c r="BPT36" s="370"/>
      <c r="BPU36" s="370"/>
      <c r="BPV36" s="370"/>
      <c r="BPW36" s="370"/>
      <c r="BPX36" s="370"/>
      <c r="BPY36" s="370"/>
      <c r="BPZ36" s="370"/>
      <c r="BQA36" s="370"/>
      <c r="BQB36" s="370"/>
      <c r="BQC36" s="370"/>
      <c r="BQD36" s="370"/>
      <c r="BQE36" s="370"/>
      <c r="BQF36" s="370"/>
      <c r="BQG36" s="370"/>
      <c r="BQH36" s="370"/>
      <c r="BQI36" s="370"/>
      <c r="BQJ36" s="370"/>
      <c r="BQK36" s="370"/>
      <c r="BQL36" s="370"/>
      <c r="BQM36" s="370"/>
      <c r="BQN36" s="370"/>
      <c r="BQO36" s="370"/>
      <c r="BQP36" s="370"/>
      <c r="BQQ36" s="370"/>
      <c r="BQR36" s="370"/>
      <c r="BQS36" s="370"/>
      <c r="BQT36" s="370"/>
      <c r="BQU36" s="370"/>
      <c r="BQV36" s="370"/>
      <c r="BQW36" s="370"/>
      <c r="BQX36" s="370"/>
      <c r="BQY36" s="370"/>
      <c r="BQZ36" s="370"/>
      <c r="BRA36" s="370"/>
      <c r="BRB36" s="370"/>
      <c r="BRC36" s="370"/>
      <c r="BRD36" s="370"/>
      <c r="BRE36" s="370"/>
      <c r="BRF36" s="370"/>
      <c r="BRG36" s="370"/>
      <c r="BRH36" s="370"/>
      <c r="BRI36" s="370"/>
      <c r="BRJ36" s="370"/>
      <c r="BRK36" s="370"/>
      <c r="BRL36" s="370"/>
      <c r="BRM36" s="370"/>
      <c r="BRN36" s="370"/>
      <c r="BRO36" s="370"/>
      <c r="BRP36" s="370"/>
      <c r="BRQ36" s="370"/>
      <c r="BRR36" s="370"/>
      <c r="BRS36" s="370"/>
      <c r="BRT36" s="370"/>
      <c r="BRU36" s="370"/>
      <c r="BRV36" s="370"/>
      <c r="BRW36" s="370"/>
      <c r="BRX36" s="370"/>
      <c r="BRY36" s="370"/>
      <c r="BRZ36" s="370"/>
      <c r="BSA36" s="370"/>
      <c r="BSB36" s="370"/>
      <c r="BSC36" s="370"/>
      <c r="BSD36" s="370"/>
      <c r="BSE36" s="370"/>
      <c r="BSF36" s="370"/>
      <c r="BSG36" s="370"/>
      <c r="BSH36" s="370"/>
      <c r="BSI36" s="370"/>
      <c r="BSJ36" s="370"/>
      <c r="BSK36" s="370"/>
      <c r="BSL36" s="370"/>
      <c r="BSM36" s="370"/>
      <c r="BSN36" s="370"/>
      <c r="BSO36" s="370"/>
      <c r="BSP36" s="370"/>
      <c r="BSQ36" s="370"/>
      <c r="BSR36" s="370"/>
      <c r="BSS36" s="370"/>
      <c r="BST36" s="370"/>
      <c r="BSU36" s="370"/>
      <c r="BSV36" s="370"/>
      <c r="BSW36" s="370"/>
      <c r="BSX36" s="370"/>
      <c r="BSY36" s="370"/>
      <c r="BSZ36" s="370"/>
      <c r="BTA36" s="370"/>
      <c r="BTB36" s="370"/>
      <c r="BTC36" s="370"/>
      <c r="BTD36" s="370"/>
      <c r="BTE36" s="370"/>
      <c r="BTF36" s="370"/>
      <c r="BTG36" s="370"/>
      <c r="BTH36" s="370"/>
      <c r="BTI36" s="370"/>
      <c r="BTJ36" s="370"/>
      <c r="BTK36" s="370"/>
      <c r="BTL36" s="370"/>
      <c r="BTM36" s="370"/>
      <c r="BTN36" s="370"/>
      <c r="BTO36" s="370"/>
      <c r="BTP36" s="370"/>
      <c r="BTQ36" s="370"/>
      <c r="BTR36" s="370"/>
      <c r="BTS36" s="370"/>
      <c r="BTT36" s="370"/>
      <c r="BTU36" s="370"/>
      <c r="BTV36" s="370"/>
      <c r="BTW36" s="370"/>
      <c r="BTX36" s="370"/>
      <c r="BTY36" s="370"/>
      <c r="BTZ36" s="370"/>
      <c r="BUA36" s="370"/>
      <c r="BUB36" s="370"/>
      <c r="BUC36" s="370"/>
      <c r="BUD36" s="370"/>
      <c r="BUE36" s="370"/>
      <c r="BUF36" s="370"/>
      <c r="BUG36" s="370"/>
      <c r="BUH36" s="370"/>
      <c r="BUI36" s="370"/>
      <c r="BUJ36" s="370"/>
      <c r="BUK36" s="370"/>
      <c r="BUL36" s="370"/>
      <c r="BUM36" s="370"/>
      <c r="BUN36" s="370"/>
      <c r="BUO36" s="370"/>
      <c r="BUP36" s="370"/>
      <c r="BUQ36" s="370"/>
      <c r="BUR36" s="370"/>
      <c r="BUS36" s="370"/>
      <c r="BUT36" s="370"/>
      <c r="BUU36" s="370"/>
      <c r="BUV36" s="370"/>
      <c r="BUW36" s="370"/>
      <c r="BUX36" s="370"/>
      <c r="BUY36" s="370"/>
      <c r="BUZ36" s="370"/>
      <c r="BVA36" s="370"/>
      <c r="BVB36" s="370"/>
      <c r="BVC36" s="370"/>
      <c r="BVD36" s="370"/>
      <c r="BVE36" s="370"/>
      <c r="BVF36" s="370"/>
      <c r="BVG36" s="370"/>
      <c r="BVH36" s="370"/>
      <c r="BVI36" s="370"/>
      <c r="BVJ36" s="370"/>
      <c r="BVK36" s="370"/>
      <c r="BVL36" s="370"/>
      <c r="BVM36" s="370"/>
      <c r="BVN36" s="370"/>
      <c r="BVO36" s="370"/>
      <c r="BVP36" s="370"/>
      <c r="BVQ36" s="370"/>
      <c r="BVR36" s="370"/>
      <c r="BVS36" s="370"/>
      <c r="BVT36" s="370"/>
      <c r="BVU36" s="370"/>
      <c r="BVV36" s="370"/>
      <c r="BVW36" s="370"/>
      <c r="BVX36" s="370"/>
      <c r="BVY36" s="370"/>
      <c r="BVZ36" s="370"/>
      <c r="BWA36" s="370"/>
      <c r="BWB36" s="370"/>
      <c r="BWC36" s="370"/>
      <c r="BWD36" s="370"/>
      <c r="BWE36" s="370"/>
      <c r="BWF36" s="370"/>
      <c r="BWG36" s="370"/>
      <c r="BWH36" s="370"/>
      <c r="BWI36" s="370"/>
      <c r="BWJ36" s="370"/>
      <c r="BWK36" s="370"/>
      <c r="BWL36" s="370"/>
      <c r="BWM36" s="370"/>
      <c r="BWN36" s="370"/>
      <c r="BWO36" s="370"/>
      <c r="BWP36" s="370"/>
      <c r="BWQ36" s="370"/>
      <c r="BWR36" s="370"/>
      <c r="BWS36" s="370"/>
      <c r="BWT36" s="370"/>
      <c r="BWU36" s="370"/>
      <c r="BWV36" s="370"/>
      <c r="BWW36" s="370"/>
      <c r="BWX36" s="370"/>
      <c r="BWY36" s="370"/>
      <c r="BWZ36" s="370"/>
      <c r="BXA36" s="370"/>
      <c r="BXB36" s="370"/>
      <c r="BXC36" s="370"/>
      <c r="BXD36" s="370"/>
      <c r="BXE36" s="370"/>
      <c r="BXF36" s="370"/>
      <c r="BXG36" s="370"/>
      <c r="BXH36" s="370"/>
      <c r="BXI36" s="370"/>
      <c r="BXJ36" s="370"/>
      <c r="BXK36" s="370"/>
      <c r="BXL36" s="370"/>
      <c r="BXM36" s="370"/>
      <c r="BXN36" s="370"/>
      <c r="BXO36" s="370"/>
      <c r="BXP36" s="370"/>
      <c r="BXQ36" s="370"/>
      <c r="BXR36" s="370"/>
      <c r="BXS36" s="370"/>
      <c r="BXT36" s="370"/>
      <c r="BXU36" s="370"/>
      <c r="BXV36" s="370"/>
      <c r="BXW36" s="370"/>
      <c r="BXX36" s="370"/>
      <c r="BXY36" s="370"/>
      <c r="BXZ36" s="370"/>
      <c r="BYA36" s="370"/>
      <c r="BYB36" s="370"/>
      <c r="BYC36" s="370"/>
      <c r="BYD36" s="370"/>
      <c r="BYE36" s="370"/>
      <c r="BYF36" s="370"/>
      <c r="BYG36" s="370"/>
      <c r="BYH36" s="370"/>
      <c r="BYI36" s="370"/>
      <c r="BYJ36" s="370"/>
      <c r="BYK36" s="370"/>
      <c r="BYL36" s="370"/>
      <c r="BYM36" s="370"/>
      <c r="BYN36" s="370"/>
      <c r="BYO36" s="370"/>
      <c r="BYP36" s="370"/>
      <c r="BYQ36" s="370"/>
      <c r="BYR36" s="370"/>
      <c r="BYS36" s="370"/>
      <c r="BYT36" s="370"/>
      <c r="BYU36" s="370"/>
      <c r="BYV36" s="370"/>
      <c r="BYW36" s="370"/>
      <c r="BYX36" s="370"/>
      <c r="BYY36" s="370"/>
      <c r="BYZ36" s="370"/>
      <c r="BZA36" s="370"/>
      <c r="BZB36" s="370"/>
      <c r="BZC36" s="370"/>
      <c r="BZD36" s="370"/>
      <c r="BZE36" s="370"/>
      <c r="BZF36" s="370"/>
      <c r="BZG36" s="370"/>
      <c r="BZH36" s="370"/>
      <c r="BZI36" s="370"/>
      <c r="BZJ36" s="370"/>
      <c r="BZK36" s="370"/>
      <c r="BZL36" s="370"/>
      <c r="BZM36" s="370"/>
      <c r="BZN36" s="370"/>
      <c r="BZO36" s="370"/>
      <c r="BZP36" s="370"/>
      <c r="BZQ36" s="370"/>
      <c r="BZR36" s="370"/>
      <c r="BZS36" s="370"/>
      <c r="BZT36" s="370"/>
      <c r="BZU36" s="370"/>
      <c r="BZV36" s="370"/>
      <c r="BZW36" s="370"/>
      <c r="BZX36" s="370"/>
      <c r="BZY36" s="370"/>
      <c r="BZZ36" s="370"/>
      <c r="CAA36" s="370"/>
      <c r="CAB36" s="370"/>
      <c r="CAC36" s="370"/>
      <c r="CAD36" s="370"/>
      <c r="CAE36" s="370"/>
      <c r="CAF36" s="370"/>
      <c r="CAG36" s="370"/>
      <c r="CAH36" s="370"/>
      <c r="CAI36" s="370"/>
      <c r="CAJ36" s="370"/>
      <c r="CAK36" s="370"/>
      <c r="CAL36" s="370"/>
      <c r="CAM36" s="370"/>
      <c r="CAN36" s="370"/>
      <c r="CAO36" s="370"/>
      <c r="CAP36" s="370"/>
      <c r="CAQ36" s="370"/>
      <c r="CAR36" s="370"/>
      <c r="CAS36" s="370"/>
      <c r="CAT36" s="370"/>
      <c r="CAU36" s="370"/>
      <c r="CAV36" s="370"/>
      <c r="CAW36" s="370"/>
      <c r="CAX36" s="370"/>
      <c r="CAY36" s="370"/>
      <c r="CAZ36" s="370"/>
      <c r="CBA36" s="370"/>
      <c r="CBB36" s="370"/>
      <c r="CBC36" s="370"/>
      <c r="CBD36" s="370"/>
      <c r="CBE36" s="370"/>
      <c r="CBF36" s="370"/>
      <c r="CBG36" s="370"/>
      <c r="CBH36" s="370"/>
      <c r="CBI36" s="370"/>
      <c r="CBJ36" s="370"/>
      <c r="CBK36" s="370"/>
      <c r="CBL36" s="370"/>
      <c r="CBM36" s="370"/>
      <c r="CBN36" s="370"/>
      <c r="CBO36" s="370"/>
      <c r="CBP36" s="370"/>
      <c r="CBQ36" s="370"/>
      <c r="CBR36" s="370"/>
      <c r="CBS36" s="370"/>
      <c r="CBT36" s="370"/>
      <c r="CBU36" s="370"/>
      <c r="CBV36" s="370"/>
      <c r="CBW36" s="370"/>
      <c r="CBX36" s="370"/>
      <c r="CBY36" s="370"/>
      <c r="CBZ36" s="370"/>
      <c r="CCA36" s="370"/>
      <c r="CCB36" s="370"/>
      <c r="CCC36" s="370"/>
      <c r="CCD36" s="370"/>
      <c r="CCE36" s="370"/>
      <c r="CCF36" s="370"/>
      <c r="CCG36" s="370"/>
      <c r="CCH36" s="370"/>
      <c r="CCI36" s="370"/>
      <c r="CCJ36" s="370"/>
      <c r="CCK36" s="370"/>
      <c r="CCL36" s="370"/>
      <c r="CCM36" s="370"/>
      <c r="CCN36" s="370"/>
      <c r="CCO36" s="370"/>
      <c r="CCP36" s="370"/>
      <c r="CCQ36" s="370"/>
      <c r="CCR36" s="370"/>
      <c r="CCS36" s="370"/>
      <c r="CCT36" s="370"/>
      <c r="CCU36" s="370"/>
      <c r="CCV36" s="370"/>
      <c r="CCW36" s="370"/>
      <c r="CCX36" s="370"/>
      <c r="CCY36" s="370"/>
      <c r="CCZ36" s="370"/>
      <c r="CDA36" s="370"/>
      <c r="CDB36" s="370"/>
      <c r="CDC36" s="370"/>
      <c r="CDD36" s="370"/>
      <c r="CDE36" s="370"/>
      <c r="CDF36" s="370"/>
      <c r="CDG36" s="370"/>
      <c r="CDH36" s="370"/>
      <c r="CDI36" s="370"/>
      <c r="CDJ36" s="370"/>
      <c r="CDK36" s="370"/>
      <c r="CDL36" s="370"/>
      <c r="CDM36" s="370"/>
      <c r="CDN36" s="370"/>
      <c r="CDO36" s="370"/>
      <c r="CDP36" s="370"/>
      <c r="CDQ36" s="370"/>
      <c r="CDR36" s="370"/>
      <c r="CDS36" s="370"/>
      <c r="CDT36" s="370"/>
      <c r="CDU36" s="370"/>
      <c r="CDV36" s="370"/>
      <c r="CDW36" s="370"/>
      <c r="CDX36" s="370"/>
      <c r="CDY36" s="370"/>
      <c r="CDZ36" s="370"/>
      <c r="CEA36" s="370"/>
      <c r="CEB36" s="370"/>
      <c r="CEC36" s="370"/>
      <c r="CED36" s="370"/>
      <c r="CEE36" s="370"/>
      <c r="CEF36" s="370"/>
      <c r="CEG36" s="370"/>
      <c r="CEH36" s="370"/>
      <c r="CEI36" s="370"/>
      <c r="CEJ36" s="370"/>
      <c r="CEK36" s="370"/>
      <c r="CEL36" s="370"/>
      <c r="CEM36" s="370"/>
      <c r="CEN36" s="370"/>
      <c r="CEO36" s="370"/>
      <c r="CEP36" s="370"/>
      <c r="CEQ36" s="370"/>
      <c r="CER36" s="370"/>
      <c r="CES36" s="370"/>
      <c r="CET36" s="370"/>
      <c r="CEU36" s="370"/>
      <c r="CEV36" s="370"/>
      <c r="CEW36" s="370"/>
      <c r="CEX36" s="370"/>
      <c r="CEY36" s="370"/>
      <c r="CEZ36" s="370"/>
      <c r="CFA36" s="370"/>
      <c r="CFB36" s="370"/>
      <c r="CFC36" s="370"/>
      <c r="CFD36" s="370"/>
      <c r="CFE36" s="370"/>
      <c r="CFF36" s="370"/>
      <c r="CFG36" s="370"/>
      <c r="CFH36" s="370"/>
      <c r="CFI36" s="370"/>
      <c r="CFJ36" s="370"/>
      <c r="CFK36" s="370"/>
      <c r="CFL36" s="370"/>
      <c r="CFM36" s="370"/>
      <c r="CFN36" s="370"/>
      <c r="CFO36" s="370"/>
      <c r="CFP36" s="370"/>
      <c r="CFQ36" s="370"/>
      <c r="CFR36" s="370"/>
      <c r="CFS36" s="370"/>
      <c r="CFT36" s="370"/>
      <c r="CFU36" s="370"/>
      <c r="CFV36" s="370"/>
      <c r="CFW36" s="370"/>
      <c r="CFX36" s="370"/>
      <c r="CFY36" s="370"/>
      <c r="CFZ36" s="370"/>
      <c r="CGA36" s="370"/>
      <c r="CGB36" s="370"/>
      <c r="CGC36" s="370"/>
      <c r="CGD36" s="370"/>
      <c r="CGE36" s="370"/>
      <c r="CGF36" s="370"/>
      <c r="CGG36" s="370"/>
      <c r="CGH36" s="370"/>
      <c r="CGI36" s="370"/>
      <c r="CGJ36" s="370"/>
      <c r="CGK36" s="370"/>
      <c r="CGL36" s="370"/>
      <c r="CGM36" s="370"/>
      <c r="CGN36" s="370"/>
      <c r="CGO36" s="370"/>
      <c r="CGP36" s="370"/>
      <c r="CGQ36" s="370"/>
      <c r="CGR36" s="370"/>
      <c r="CGS36" s="370"/>
      <c r="CGT36" s="370"/>
      <c r="CGU36" s="370"/>
      <c r="CGV36" s="370"/>
      <c r="CGW36" s="370"/>
      <c r="CGX36" s="370"/>
      <c r="CGY36" s="370"/>
      <c r="CGZ36" s="370"/>
      <c r="CHA36" s="370"/>
      <c r="CHB36" s="370"/>
      <c r="CHC36" s="370"/>
      <c r="CHD36" s="370"/>
      <c r="CHE36" s="370"/>
      <c r="CHF36" s="370"/>
      <c r="CHG36" s="370"/>
      <c r="CHH36" s="370"/>
      <c r="CHI36" s="370"/>
      <c r="CHJ36" s="370"/>
      <c r="CHK36" s="370"/>
      <c r="CHL36" s="370"/>
      <c r="CHM36" s="370"/>
      <c r="CHN36" s="370"/>
      <c r="CHO36" s="370"/>
      <c r="CHP36" s="370"/>
      <c r="CHQ36" s="370"/>
      <c r="CHR36" s="370"/>
      <c r="CHS36" s="370"/>
      <c r="CHT36" s="370"/>
      <c r="CHU36" s="370"/>
      <c r="CHV36" s="370"/>
      <c r="CHW36" s="370"/>
      <c r="CHX36" s="370"/>
      <c r="CHY36" s="370"/>
      <c r="CHZ36" s="370"/>
      <c r="CIA36" s="370"/>
      <c r="CIB36" s="370"/>
      <c r="CIC36" s="370"/>
      <c r="CID36" s="370"/>
      <c r="CIE36" s="370"/>
      <c r="CIF36" s="370"/>
      <c r="CIG36" s="370"/>
      <c r="CIH36" s="370"/>
      <c r="CII36" s="370"/>
      <c r="CIJ36" s="370"/>
      <c r="CIK36" s="370"/>
      <c r="CIL36" s="370"/>
      <c r="CIM36" s="370"/>
      <c r="CIN36" s="370"/>
      <c r="CIO36" s="370"/>
      <c r="CIP36" s="370"/>
      <c r="CIQ36" s="370"/>
      <c r="CIR36" s="370"/>
      <c r="CIS36" s="370"/>
      <c r="CIT36" s="370"/>
      <c r="CIU36" s="370"/>
      <c r="CIV36" s="370"/>
      <c r="CIW36" s="370"/>
      <c r="CIX36" s="370"/>
      <c r="CIY36" s="370"/>
      <c r="CIZ36" s="370"/>
      <c r="CJA36" s="370"/>
      <c r="CJB36" s="370"/>
      <c r="CJC36" s="370"/>
      <c r="CJD36" s="370"/>
      <c r="CJE36" s="370"/>
      <c r="CJF36" s="370"/>
      <c r="CJG36" s="370"/>
      <c r="CJH36" s="370"/>
      <c r="CJI36" s="370"/>
      <c r="CJJ36" s="370"/>
      <c r="CJK36" s="370"/>
      <c r="CJL36" s="370"/>
      <c r="CJM36" s="370"/>
      <c r="CJN36" s="370"/>
      <c r="CJO36" s="370"/>
      <c r="CJP36" s="370"/>
      <c r="CJQ36" s="370"/>
      <c r="CJR36" s="370"/>
      <c r="CJS36" s="370"/>
      <c r="CJT36" s="370"/>
      <c r="CJU36" s="370"/>
      <c r="CJV36" s="370"/>
      <c r="CJW36" s="370"/>
      <c r="CJX36" s="370"/>
      <c r="CJY36" s="370"/>
      <c r="CJZ36" s="370"/>
      <c r="CKA36" s="370"/>
      <c r="CKB36" s="370"/>
      <c r="CKC36" s="370"/>
      <c r="CKD36" s="370"/>
      <c r="CKE36" s="370"/>
      <c r="CKF36" s="370"/>
      <c r="CKG36" s="370"/>
      <c r="CKH36" s="370"/>
      <c r="CKI36" s="370"/>
      <c r="CKJ36" s="370"/>
      <c r="CKK36" s="370"/>
      <c r="CKL36" s="370"/>
      <c r="CKM36" s="370"/>
      <c r="CKN36" s="370"/>
      <c r="CKO36" s="370"/>
      <c r="CKP36" s="370"/>
      <c r="CKQ36" s="370"/>
      <c r="CKR36" s="370"/>
      <c r="CKS36" s="370"/>
      <c r="CKT36" s="370"/>
      <c r="CKU36" s="370"/>
      <c r="CKV36" s="370"/>
      <c r="CKW36" s="370"/>
      <c r="CKX36" s="370"/>
      <c r="CKY36" s="370"/>
      <c r="CKZ36" s="370"/>
      <c r="CLA36" s="370"/>
      <c r="CLB36" s="370"/>
      <c r="CLC36" s="370"/>
      <c r="CLD36" s="370"/>
      <c r="CLE36" s="370"/>
      <c r="CLF36" s="370"/>
      <c r="CLG36" s="370"/>
      <c r="CLH36" s="370"/>
      <c r="CLI36" s="370"/>
      <c r="CLJ36" s="370"/>
      <c r="CLK36" s="370"/>
      <c r="CLL36" s="370"/>
      <c r="CLM36" s="370"/>
      <c r="CLN36" s="370"/>
      <c r="CLO36" s="370"/>
      <c r="CLP36" s="370"/>
      <c r="CLQ36" s="370"/>
      <c r="CLR36" s="370"/>
      <c r="CLS36" s="370"/>
      <c r="CLT36" s="370"/>
      <c r="CLU36" s="370"/>
      <c r="CLV36" s="370"/>
      <c r="CLW36" s="370"/>
      <c r="CLX36" s="370"/>
      <c r="CLY36" s="370"/>
      <c r="CLZ36" s="370"/>
      <c r="CMA36" s="370"/>
      <c r="CMB36" s="370"/>
      <c r="CMC36" s="370"/>
      <c r="CMD36" s="370"/>
      <c r="CME36" s="370"/>
      <c r="CMF36" s="370"/>
      <c r="CMG36" s="370"/>
      <c r="CMH36" s="370"/>
      <c r="CMI36" s="370"/>
      <c r="CMJ36" s="370"/>
      <c r="CMK36" s="370"/>
      <c r="CML36" s="370"/>
      <c r="CMM36" s="370"/>
      <c r="CMN36" s="370"/>
      <c r="CMO36" s="370"/>
      <c r="CMP36" s="370"/>
      <c r="CMQ36" s="370"/>
      <c r="CMR36" s="370"/>
      <c r="CMS36" s="370"/>
      <c r="CMT36" s="370"/>
      <c r="CMU36" s="370"/>
      <c r="CMV36" s="370"/>
      <c r="CMW36" s="370"/>
      <c r="CMX36" s="370"/>
      <c r="CMY36" s="370"/>
      <c r="CMZ36" s="370"/>
      <c r="CNA36" s="370"/>
      <c r="CNB36" s="370"/>
      <c r="CNC36" s="370"/>
      <c r="CND36" s="370"/>
      <c r="CNE36" s="370"/>
      <c r="CNF36" s="370"/>
      <c r="CNG36" s="370"/>
      <c r="CNH36" s="370"/>
      <c r="CNI36" s="370"/>
      <c r="CNJ36" s="370"/>
      <c r="CNK36" s="370"/>
      <c r="CNL36" s="370"/>
      <c r="CNM36" s="370"/>
      <c r="CNN36" s="370"/>
      <c r="CNO36" s="370"/>
      <c r="CNP36" s="370"/>
      <c r="CNQ36" s="370"/>
      <c r="CNR36" s="370"/>
      <c r="CNS36" s="370"/>
      <c r="CNT36" s="370"/>
      <c r="CNU36" s="370"/>
      <c r="CNV36" s="370"/>
      <c r="CNW36" s="370"/>
      <c r="CNX36" s="370"/>
      <c r="CNY36" s="370"/>
      <c r="CNZ36" s="370"/>
      <c r="COA36" s="370"/>
      <c r="COB36" s="370"/>
      <c r="COC36" s="370"/>
      <c r="COD36" s="370"/>
      <c r="COE36" s="370"/>
      <c r="COF36" s="370"/>
      <c r="COG36" s="370"/>
      <c r="COH36" s="370"/>
      <c r="COI36" s="370"/>
      <c r="COJ36" s="370"/>
      <c r="COK36" s="370"/>
      <c r="COL36" s="370"/>
      <c r="COM36" s="370"/>
      <c r="CON36" s="370"/>
      <c r="COO36" s="370"/>
      <c r="COP36" s="370"/>
      <c r="COQ36" s="370"/>
      <c r="COR36" s="370"/>
      <c r="COS36" s="370"/>
      <c r="COT36" s="370"/>
      <c r="COU36" s="370"/>
      <c r="COV36" s="370"/>
      <c r="COW36" s="370"/>
      <c r="COX36" s="370"/>
      <c r="COY36" s="370"/>
      <c r="COZ36" s="370"/>
      <c r="CPA36" s="370"/>
      <c r="CPB36" s="370"/>
      <c r="CPC36" s="370"/>
      <c r="CPD36" s="370"/>
      <c r="CPE36" s="370"/>
      <c r="CPF36" s="370"/>
      <c r="CPG36" s="370"/>
      <c r="CPH36" s="370"/>
      <c r="CPI36" s="370"/>
      <c r="CPJ36" s="370"/>
      <c r="CPK36" s="370"/>
      <c r="CPL36" s="370"/>
      <c r="CPM36" s="370"/>
      <c r="CPN36" s="370"/>
      <c r="CPO36" s="370"/>
      <c r="CPP36" s="370"/>
      <c r="CPQ36" s="370"/>
      <c r="CPR36" s="370"/>
      <c r="CPS36" s="370"/>
      <c r="CPT36" s="370"/>
      <c r="CPU36" s="370"/>
      <c r="CPV36" s="370"/>
      <c r="CPW36" s="370"/>
      <c r="CPX36" s="370"/>
      <c r="CPY36" s="370"/>
      <c r="CPZ36" s="370"/>
      <c r="CQA36" s="370"/>
      <c r="CQB36" s="370"/>
      <c r="CQC36" s="370"/>
      <c r="CQD36" s="370"/>
      <c r="CQE36" s="370"/>
      <c r="CQF36" s="370"/>
      <c r="CQG36" s="370"/>
      <c r="CQH36" s="370"/>
      <c r="CQI36" s="370"/>
      <c r="CQJ36" s="370"/>
      <c r="CQK36" s="370"/>
      <c r="CQL36" s="370"/>
      <c r="CQM36" s="370"/>
      <c r="CQN36" s="370"/>
      <c r="CQO36" s="370"/>
      <c r="CQP36" s="370"/>
      <c r="CQQ36" s="370"/>
      <c r="CQR36" s="370"/>
      <c r="CQS36" s="370"/>
      <c r="CQT36" s="370"/>
      <c r="CQU36" s="370"/>
      <c r="CQV36" s="370"/>
      <c r="CQW36" s="370"/>
      <c r="CQX36" s="370"/>
      <c r="CQY36" s="370"/>
      <c r="CQZ36" s="370"/>
      <c r="CRA36" s="370"/>
      <c r="CRB36" s="370"/>
      <c r="CRC36" s="370"/>
      <c r="CRD36" s="370"/>
      <c r="CRE36" s="370"/>
      <c r="CRF36" s="370"/>
      <c r="CRG36" s="370"/>
      <c r="CRH36" s="370"/>
      <c r="CRI36" s="370"/>
      <c r="CRJ36" s="370"/>
      <c r="CRK36" s="370"/>
      <c r="CRL36" s="370"/>
      <c r="CRM36" s="370"/>
      <c r="CRN36" s="370"/>
      <c r="CRO36" s="370"/>
      <c r="CRP36" s="370"/>
      <c r="CRQ36" s="370"/>
      <c r="CRR36" s="370"/>
      <c r="CRS36" s="370"/>
      <c r="CRT36" s="370"/>
      <c r="CRU36" s="370"/>
      <c r="CRV36" s="370"/>
      <c r="CRW36" s="370"/>
      <c r="CRX36" s="370"/>
      <c r="CRY36" s="370"/>
      <c r="CRZ36" s="370"/>
      <c r="CSA36" s="370"/>
      <c r="CSB36" s="370"/>
      <c r="CSC36" s="370"/>
      <c r="CSD36" s="370"/>
      <c r="CSE36" s="370"/>
      <c r="CSF36" s="370"/>
      <c r="CSG36" s="370"/>
      <c r="CSH36" s="370"/>
      <c r="CSI36" s="370"/>
      <c r="CSJ36" s="370"/>
      <c r="CSK36" s="370"/>
      <c r="CSL36" s="370"/>
      <c r="CSM36" s="370"/>
      <c r="CSN36" s="370"/>
      <c r="CSO36" s="370"/>
      <c r="CSP36" s="370"/>
      <c r="CSQ36" s="370"/>
      <c r="CSR36" s="370"/>
      <c r="CSS36" s="370"/>
      <c r="CST36" s="370"/>
      <c r="CSU36" s="370"/>
      <c r="CSV36" s="370"/>
      <c r="CSW36" s="370"/>
      <c r="CSX36" s="370"/>
      <c r="CSY36" s="370"/>
      <c r="CSZ36" s="370"/>
      <c r="CTA36" s="370"/>
      <c r="CTB36" s="370"/>
      <c r="CTC36" s="370"/>
      <c r="CTD36" s="370"/>
      <c r="CTE36" s="370"/>
      <c r="CTF36" s="370"/>
      <c r="CTG36" s="370"/>
      <c r="CTH36" s="370"/>
      <c r="CTI36" s="370"/>
      <c r="CTJ36" s="370"/>
      <c r="CTK36" s="370"/>
      <c r="CTL36" s="370"/>
      <c r="CTM36" s="370"/>
      <c r="CTN36" s="370"/>
      <c r="CTO36" s="370"/>
      <c r="CTP36" s="370"/>
      <c r="CTQ36" s="370"/>
      <c r="CTR36" s="370"/>
      <c r="CTS36" s="370"/>
      <c r="CTT36" s="370"/>
      <c r="CTU36" s="370"/>
      <c r="CTV36" s="370"/>
      <c r="CTW36" s="370"/>
      <c r="CTX36" s="370"/>
      <c r="CTY36" s="370"/>
      <c r="CTZ36" s="370"/>
      <c r="CUA36" s="370"/>
      <c r="CUB36" s="370"/>
      <c r="CUC36" s="370"/>
      <c r="CUD36" s="370"/>
      <c r="CUE36" s="370"/>
      <c r="CUF36" s="370"/>
      <c r="CUG36" s="370"/>
      <c r="CUH36" s="370"/>
      <c r="CUI36" s="370"/>
      <c r="CUJ36" s="370"/>
      <c r="CUK36" s="370"/>
      <c r="CUL36" s="370"/>
      <c r="CUM36" s="370"/>
      <c r="CUN36" s="370"/>
      <c r="CUO36" s="370"/>
      <c r="CUP36" s="370"/>
      <c r="CUQ36" s="370"/>
      <c r="CUR36" s="370"/>
      <c r="CUS36" s="370"/>
      <c r="CUT36" s="370"/>
      <c r="CUU36" s="370"/>
      <c r="CUV36" s="370"/>
      <c r="CUW36" s="370"/>
      <c r="CUX36" s="370"/>
      <c r="CUY36" s="370"/>
      <c r="CUZ36" s="370"/>
      <c r="CVA36" s="370"/>
      <c r="CVB36" s="370"/>
      <c r="CVC36" s="370"/>
      <c r="CVD36" s="370"/>
      <c r="CVE36" s="370"/>
      <c r="CVF36" s="370"/>
      <c r="CVG36" s="370"/>
      <c r="CVH36" s="370"/>
      <c r="CVI36" s="370"/>
      <c r="CVJ36" s="370"/>
      <c r="CVK36" s="370"/>
      <c r="CVL36" s="370"/>
      <c r="CVM36" s="370"/>
      <c r="CVN36" s="370"/>
      <c r="CVO36" s="370"/>
      <c r="CVP36" s="370"/>
      <c r="CVQ36" s="370"/>
      <c r="CVR36" s="370"/>
      <c r="CVS36" s="370"/>
      <c r="CVT36" s="370"/>
      <c r="CVU36" s="370"/>
      <c r="CVV36" s="370"/>
      <c r="CVW36" s="370"/>
      <c r="CVX36" s="370"/>
      <c r="CVY36" s="370"/>
      <c r="CVZ36" s="370"/>
      <c r="CWA36" s="370"/>
      <c r="CWB36" s="370"/>
      <c r="CWC36" s="370"/>
      <c r="CWD36" s="370"/>
      <c r="CWE36" s="370"/>
      <c r="CWF36" s="370"/>
      <c r="CWG36" s="370"/>
      <c r="CWH36" s="370"/>
      <c r="CWI36" s="370"/>
      <c r="CWJ36" s="370"/>
      <c r="CWK36" s="370"/>
      <c r="CWL36" s="370"/>
      <c r="CWM36" s="370"/>
      <c r="CWN36" s="370"/>
      <c r="CWO36" s="370"/>
      <c r="CWP36" s="370"/>
      <c r="CWQ36" s="370"/>
      <c r="CWR36" s="370"/>
      <c r="CWS36" s="370"/>
      <c r="CWT36" s="370"/>
      <c r="CWU36" s="370"/>
      <c r="CWV36" s="370"/>
      <c r="CWW36" s="370"/>
      <c r="CWX36" s="370"/>
      <c r="CWY36" s="370"/>
      <c r="CWZ36" s="370"/>
      <c r="CXA36" s="370"/>
      <c r="CXB36" s="370"/>
      <c r="CXC36" s="370"/>
      <c r="CXD36" s="370"/>
      <c r="CXE36" s="370"/>
      <c r="CXF36" s="370"/>
      <c r="CXG36" s="370"/>
      <c r="CXH36" s="370"/>
      <c r="CXI36" s="370"/>
      <c r="CXJ36" s="370"/>
      <c r="CXK36" s="370"/>
      <c r="CXL36" s="370"/>
      <c r="CXM36" s="370"/>
      <c r="CXN36" s="370"/>
      <c r="CXO36" s="370"/>
      <c r="CXP36" s="370"/>
      <c r="CXQ36" s="370"/>
      <c r="CXR36" s="370"/>
      <c r="CXS36" s="370"/>
      <c r="CXT36" s="370"/>
      <c r="CXU36" s="370"/>
      <c r="CXV36" s="370"/>
      <c r="CXW36" s="370"/>
      <c r="CXX36" s="370"/>
      <c r="CXY36" s="370"/>
      <c r="CXZ36" s="370"/>
      <c r="CYA36" s="370"/>
      <c r="CYB36" s="370"/>
      <c r="CYC36" s="370"/>
      <c r="CYD36" s="370"/>
      <c r="CYE36" s="370"/>
      <c r="CYF36" s="370"/>
      <c r="CYG36" s="370"/>
      <c r="CYH36" s="370"/>
      <c r="CYI36" s="370"/>
      <c r="CYJ36" s="370"/>
      <c r="CYK36" s="370"/>
      <c r="CYL36" s="370"/>
      <c r="CYM36" s="370"/>
      <c r="CYN36" s="370"/>
      <c r="CYO36" s="370"/>
      <c r="CYP36" s="370"/>
      <c r="CYQ36" s="370"/>
      <c r="CYR36" s="370"/>
      <c r="CYS36" s="370"/>
      <c r="CYT36" s="370"/>
      <c r="CYU36" s="370"/>
      <c r="CYV36" s="370"/>
      <c r="CYW36" s="370"/>
      <c r="CYX36" s="370"/>
      <c r="CYY36" s="370"/>
      <c r="CYZ36" s="370"/>
      <c r="CZA36" s="370"/>
      <c r="CZB36" s="370"/>
      <c r="CZC36" s="370"/>
      <c r="CZD36" s="370"/>
      <c r="CZE36" s="370"/>
      <c r="CZF36" s="370"/>
      <c r="CZG36" s="370"/>
      <c r="CZH36" s="370"/>
      <c r="CZI36" s="370"/>
      <c r="CZJ36" s="370"/>
      <c r="CZK36" s="370"/>
      <c r="CZL36" s="370"/>
      <c r="CZM36" s="370"/>
      <c r="CZN36" s="370"/>
      <c r="CZO36" s="370"/>
      <c r="CZP36" s="370"/>
      <c r="CZQ36" s="370"/>
      <c r="CZR36" s="370"/>
      <c r="CZS36" s="370"/>
      <c r="CZT36" s="370"/>
      <c r="CZU36" s="370"/>
      <c r="CZV36" s="370"/>
      <c r="CZW36" s="370"/>
      <c r="CZX36" s="370"/>
      <c r="CZY36" s="370"/>
      <c r="CZZ36" s="370"/>
      <c r="DAA36" s="370"/>
      <c r="DAB36" s="370"/>
      <c r="DAC36" s="370"/>
      <c r="DAD36" s="370"/>
      <c r="DAE36" s="370"/>
      <c r="DAF36" s="370"/>
      <c r="DAG36" s="370"/>
      <c r="DAH36" s="370"/>
      <c r="DAI36" s="370"/>
      <c r="DAJ36" s="370"/>
      <c r="DAK36" s="370"/>
      <c r="DAL36" s="370"/>
      <c r="DAM36" s="370"/>
      <c r="DAN36" s="370"/>
      <c r="DAO36" s="370"/>
      <c r="DAP36" s="370"/>
      <c r="DAQ36" s="370"/>
      <c r="DAR36" s="370"/>
      <c r="DAS36" s="370"/>
      <c r="DAT36" s="370"/>
      <c r="DAU36" s="370"/>
      <c r="DAV36" s="370"/>
      <c r="DAW36" s="370"/>
      <c r="DAX36" s="370"/>
      <c r="DAY36" s="370"/>
      <c r="DAZ36" s="370"/>
      <c r="DBA36" s="370"/>
      <c r="DBB36" s="370"/>
      <c r="DBC36" s="370"/>
      <c r="DBD36" s="370"/>
      <c r="DBE36" s="370"/>
      <c r="DBF36" s="370"/>
      <c r="DBG36" s="370"/>
      <c r="DBH36" s="370"/>
      <c r="DBI36" s="370"/>
      <c r="DBJ36" s="370"/>
      <c r="DBK36" s="370"/>
      <c r="DBL36" s="370"/>
      <c r="DBM36" s="370"/>
      <c r="DBN36" s="370"/>
      <c r="DBO36" s="370"/>
      <c r="DBP36" s="370"/>
      <c r="DBQ36" s="370"/>
      <c r="DBR36" s="370"/>
      <c r="DBS36" s="370"/>
      <c r="DBT36" s="370"/>
      <c r="DBU36" s="370"/>
      <c r="DBV36" s="370"/>
      <c r="DBW36" s="370"/>
      <c r="DBX36" s="370"/>
      <c r="DBY36" s="370"/>
      <c r="DBZ36" s="370"/>
      <c r="DCA36" s="370"/>
      <c r="DCB36" s="370"/>
      <c r="DCC36" s="370"/>
      <c r="DCD36" s="370"/>
      <c r="DCE36" s="370"/>
      <c r="DCF36" s="370"/>
      <c r="DCG36" s="370"/>
      <c r="DCH36" s="370"/>
      <c r="DCI36" s="370"/>
      <c r="DCJ36" s="370"/>
      <c r="DCK36" s="370"/>
      <c r="DCL36" s="370"/>
      <c r="DCM36" s="370"/>
      <c r="DCN36" s="370"/>
      <c r="DCO36" s="370"/>
      <c r="DCP36" s="370"/>
      <c r="DCQ36" s="370"/>
      <c r="DCR36" s="370"/>
      <c r="DCS36" s="370"/>
      <c r="DCT36" s="370"/>
      <c r="DCU36" s="370"/>
      <c r="DCV36" s="370"/>
      <c r="DCW36" s="370"/>
      <c r="DCX36" s="370"/>
      <c r="DCY36" s="370"/>
      <c r="DCZ36" s="370"/>
      <c r="DDA36" s="370"/>
      <c r="DDB36" s="370"/>
      <c r="DDC36" s="370"/>
      <c r="DDD36" s="370"/>
      <c r="DDE36" s="370"/>
      <c r="DDF36" s="370"/>
      <c r="DDG36" s="370"/>
      <c r="DDH36" s="370"/>
      <c r="DDI36" s="370"/>
      <c r="DDJ36" s="370"/>
      <c r="DDK36" s="370"/>
      <c r="DDL36" s="370"/>
      <c r="DDM36" s="370"/>
      <c r="DDN36" s="370"/>
      <c r="DDO36" s="370"/>
      <c r="DDP36" s="370"/>
      <c r="DDQ36" s="370"/>
      <c r="DDR36" s="370"/>
      <c r="DDS36" s="370"/>
      <c r="DDT36" s="370"/>
      <c r="DDU36" s="370"/>
      <c r="DDV36" s="370"/>
      <c r="DDW36" s="370"/>
      <c r="DDX36" s="370"/>
      <c r="DDY36" s="370"/>
      <c r="DDZ36" s="370"/>
      <c r="DEA36" s="370"/>
      <c r="DEB36" s="370"/>
      <c r="DEC36" s="370"/>
      <c r="DED36" s="370"/>
      <c r="DEE36" s="370"/>
      <c r="DEF36" s="370"/>
      <c r="DEG36" s="370"/>
      <c r="DEH36" s="370"/>
      <c r="DEI36" s="370"/>
      <c r="DEJ36" s="370"/>
      <c r="DEK36" s="370"/>
      <c r="DEL36" s="370"/>
      <c r="DEM36" s="370"/>
      <c r="DEN36" s="370"/>
      <c r="DEO36" s="370"/>
      <c r="DEP36" s="370"/>
      <c r="DEQ36" s="370"/>
      <c r="DER36" s="370"/>
      <c r="DES36" s="370"/>
      <c r="DET36" s="370"/>
      <c r="DEU36" s="370"/>
      <c r="DEV36" s="370"/>
      <c r="DEW36" s="370"/>
      <c r="DEX36" s="370"/>
      <c r="DEY36" s="370"/>
      <c r="DEZ36" s="370"/>
      <c r="DFA36" s="370"/>
      <c r="DFB36" s="370"/>
      <c r="DFC36" s="370"/>
      <c r="DFD36" s="370"/>
      <c r="DFE36" s="370"/>
      <c r="DFF36" s="370"/>
      <c r="DFG36" s="370"/>
      <c r="DFH36" s="370"/>
      <c r="DFI36" s="370"/>
      <c r="DFJ36" s="370"/>
      <c r="DFK36" s="370"/>
      <c r="DFL36" s="370"/>
      <c r="DFM36" s="370"/>
      <c r="DFN36" s="370"/>
      <c r="DFO36" s="370"/>
      <c r="DFP36" s="370"/>
      <c r="DFQ36" s="370"/>
      <c r="DFR36" s="370"/>
      <c r="DFS36" s="370"/>
      <c r="DFT36" s="370"/>
      <c r="DFU36" s="370"/>
      <c r="DFV36" s="370"/>
      <c r="DFW36" s="370"/>
      <c r="DFX36" s="370"/>
      <c r="DFY36" s="370"/>
      <c r="DFZ36" s="370"/>
      <c r="DGA36" s="370"/>
      <c r="DGB36" s="370"/>
      <c r="DGC36" s="370"/>
      <c r="DGD36" s="370"/>
      <c r="DGE36" s="370"/>
      <c r="DGF36" s="370"/>
      <c r="DGG36" s="370"/>
      <c r="DGH36" s="370"/>
      <c r="DGI36" s="370"/>
      <c r="DGJ36" s="370"/>
      <c r="DGK36" s="370"/>
      <c r="DGL36" s="370"/>
      <c r="DGM36" s="370"/>
      <c r="DGN36" s="370"/>
      <c r="DGO36" s="370"/>
      <c r="DGP36" s="370"/>
      <c r="DGQ36" s="370"/>
      <c r="DGR36" s="370"/>
      <c r="DGS36" s="370"/>
      <c r="DGT36" s="370"/>
      <c r="DGU36" s="370"/>
      <c r="DGV36" s="370"/>
      <c r="DGW36" s="370"/>
      <c r="DGX36" s="370"/>
      <c r="DGY36" s="370"/>
      <c r="DGZ36" s="370"/>
      <c r="DHA36" s="370"/>
      <c r="DHB36" s="370"/>
      <c r="DHC36" s="370"/>
      <c r="DHD36" s="370"/>
      <c r="DHE36" s="370"/>
      <c r="DHF36" s="370"/>
      <c r="DHG36" s="370"/>
      <c r="DHH36" s="370"/>
      <c r="DHI36" s="370"/>
      <c r="DHJ36" s="370"/>
      <c r="DHK36" s="370"/>
      <c r="DHL36" s="370"/>
      <c r="DHM36" s="370"/>
      <c r="DHN36" s="370"/>
      <c r="DHO36" s="370"/>
      <c r="DHP36" s="370"/>
      <c r="DHQ36" s="370"/>
      <c r="DHR36" s="370"/>
      <c r="DHS36" s="370"/>
      <c r="DHT36" s="370"/>
      <c r="DHU36" s="370"/>
      <c r="DHV36" s="370"/>
      <c r="DHW36" s="370"/>
      <c r="DHX36" s="370"/>
      <c r="DHY36" s="370"/>
      <c r="DHZ36" s="370"/>
      <c r="DIA36" s="370"/>
      <c r="DIB36" s="370"/>
      <c r="DIC36" s="370"/>
      <c r="DID36" s="370"/>
      <c r="DIE36" s="370"/>
      <c r="DIF36" s="370"/>
      <c r="DIG36" s="370"/>
      <c r="DIH36" s="370"/>
      <c r="DII36" s="370"/>
      <c r="DIJ36" s="370"/>
      <c r="DIK36" s="370"/>
      <c r="DIL36" s="370"/>
      <c r="DIM36" s="370"/>
      <c r="DIN36" s="370"/>
      <c r="DIO36" s="370"/>
      <c r="DIP36" s="370"/>
      <c r="DIQ36" s="370"/>
      <c r="DIR36" s="370"/>
      <c r="DIS36" s="370"/>
      <c r="DIT36" s="370"/>
      <c r="DIU36" s="370"/>
      <c r="DIV36" s="370"/>
      <c r="DIW36" s="370"/>
      <c r="DIX36" s="370"/>
      <c r="DIY36" s="370"/>
      <c r="DIZ36" s="370"/>
      <c r="DJA36" s="370"/>
      <c r="DJB36" s="370"/>
      <c r="DJC36" s="370"/>
      <c r="DJD36" s="370"/>
      <c r="DJE36" s="370"/>
      <c r="DJF36" s="370"/>
      <c r="DJG36" s="370"/>
      <c r="DJH36" s="370"/>
      <c r="DJI36" s="370"/>
      <c r="DJJ36" s="370"/>
      <c r="DJK36" s="370"/>
      <c r="DJL36" s="370"/>
      <c r="DJM36" s="370"/>
      <c r="DJN36" s="370"/>
      <c r="DJO36" s="370"/>
      <c r="DJP36" s="370"/>
      <c r="DJQ36" s="370"/>
      <c r="DJR36" s="370"/>
      <c r="DJS36" s="370"/>
      <c r="DJT36" s="370"/>
      <c r="DJU36" s="370"/>
      <c r="DJV36" s="370"/>
      <c r="DJW36" s="370"/>
      <c r="DJX36" s="370"/>
      <c r="DJY36" s="370"/>
      <c r="DJZ36" s="370"/>
      <c r="DKA36" s="370"/>
      <c r="DKB36" s="370"/>
      <c r="DKC36" s="370"/>
      <c r="DKD36" s="370"/>
      <c r="DKE36" s="370"/>
      <c r="DKF36" s="370"/>
      <c r="DKG36" s="370"/>
      <c r="DKH36" s="370"/>
      <c r="DKI36" s="370"/>
      <c r="DKJ36" s="370"/>
      <c r="DKK36" s="370"/>
      <c r="DKL36" s="370"/>
      <c r="DKM36" s="370"/>
      <c r="DKN36" s="370"/>
      <c r="DKO36" s="370"/>
      <c r="DKP36" s="370"/>
      <c r="DKQ36" s="370"/>
      <c r="DKR36" s="370"/>
      <c r="DKS36" s="370"/>
      <c r="DKT36" s="370"/>
      <c r="DKU36" s="370"/>
      <c r="DKV36" s="370"/>
      <c r="DKW36" s="370"/>
      <c r="DKX36" s="370"/>
      <c r="DKY36" s="370"/>
      <c r="DKZ36" s="370"/>
      <c r="DLA36" s="370"/>
      <c r="DLB36" s="370"/>
      <c r="DLC36" s="370"/>
      <c r="DLD36" s="370"/>
      <c r="DLE36" s="370"/>
      <c r="DLF36" s="370"/>
      <c r="DLG36" s="370"/>
      <c r="DLH36" s="370"/>
      <c r="DLI36" s="370"/>
      <c r="DLJ36" s="370"/>
      <c r="DLK36" s="370"/>
      <c r="DLL36" s="370"/>
      <c r="DLM36" s="370"/>
      <c r="DLN36" s="370"/>
      <c r="DLO36" s="370"/>
      <c r="DLP36" s="370"/>
      <c r="DLQ36" s="370"/>
      <c r="DLR36" s="370"/>
      <c r="DLS36" s="370"/>
      <c r="DLT36" s="370"/>
      <c r="DLU36" s="370"/>
      <c r="DLV36" s="370"/>
      <c r="DLW36" s="370"/>
      <c r="DLX36" s="370"/>
      <c r="DLY36" s="370"/>
      <c r="DLZ36" s="370"/>
      <c r="DMA36" s="370"/>
      <c r="DMB36" s="370"/>
      <c r="DMC36" s="370"/>
      <c r="DMD36" s="370"/>
      <c r="DME36" s="370"/>
      <c r="DMF36" s="370"/>
      <c r="DMG36" s="370"/>
      <c r="DMH36" s="370"/>
      <c r="DMI36" s="370"/>
      <c r="DMJ36" s="370"/>
      <c r="DMK36" s="370"/>
      <c r="DML36" s="370"/>
      <c r="DMM36" s="370"/>
      <c r="DMN36" s="370"/>
      <c r="DMO36" s="370"/>
      <c r="DMP36" s="370"/>
      <c r="DMQ36" s="370"/>
      <c r="DMR36" s="370"/>
      <c r="DMS36" s="370"/>
      <c r="DMT36" s="370"/>
      <c r="DMU36" s="370"/>
      <c r="DMV36" s="370"/>
      <c r="DMW36" s="370"/>
      <c r="DMX36" s="370"/>
      <c r="DMY36" s="370"/>
      <c r="DMZ36" s="370"/>
      <c r="DNA36" s="370"/>
      <c r="DNB36" s="370"/>
      <c r="DNC36" s="370"/>
      <c r="DND36" s="370"/>
      <c r="DNE36" s="370"/>
      <c r="DNF36" s="370"/>
      <c r="DNG36" s="370"/>
      <c r="DNH36" s="370"/>
      <c r="DNI36" s="370"/>
      <c r="DNJ36" s="370"/>
      <c r="DNK36" s="370"/>
      <c r="DNL36" s="370"/>
      <c r="DNM36" s="370"/>
      <c r="DNN36" s="370"/>
      <c r="DNO36" s="370"/>
      <c r="DNP36" s="370"/>
      <c r="DNQ36" s="370"/>
      <c r="DNR36" s="370"/>
      <c r="DNS36" s="370"/>
      <c r="DNT36" s="370"/>
      <c r="DNU36" s="370"/>
      <c r="DNV36" s="370"/>
      <c r="DNW36" s="370"/>
      <c r="DNX36" s="370"/>
      <c r="DNY36" s="370"/>
      <c r="DNZ36" s="370"/>
      <c r="DOA36" s="370"/>
      <c r="DOB36" s="370"/>
      <c r="DOC36" s="370"/>
      <c r="DOD36" s="370"/>
      <c r="DOE36" s="370"/>
      <c r="DOF36" s="370"/>
      <c r="DOG36" s="370"/>
      <c r="DOH36" s="370"/>
      <c r="DOI36" s="370"/>
      <c r="DOJ36" s="370"/>
      <c r="DOK36" s="370"/>
      <c r="DOL36" s="370"/>
      <c r="DOM36" s="370"/>
      <c r="DON36" s="370"/>
      <c r="DOO36" s="370"/>
      <c r="DOP36" s="370"/>
      <c r="DOQ36" s="370"/>
      <c r="DOR36" s="370"/>
      <c r="DOS36" s="370"/>
      <c r="DOT36" s="370"/>
      <c r="DOU36" s="370"/>
      <c r="DOV36" s="370"/>
      <c r="DOW36" s="370"/>
      <c r="DOX36" s="370"/>
      <c r="DOY36" s="370"/>
      <c r="DOZ36" s="370"/>
      <c r="DPA36" s="370"/>
      <c r="DPB36" s="370"/>
      <c r="DPC36" s="370"/>
      <c r="DPD36" s="370"/>
      <c r="DPE36" s="370"/>
      <c r="DPF36" s="370"/>
      <c r="DPG36" s="370"/>
      <c r="DPH36" s="370"/>
      <c r="DPI36" s="370"/>
      <c r="DPJ36" s="370"/>
      <c r="DPK36" s="370"/>
      <c r="DPL36" s="370"/>
      <c r="DPM36" s="370"/>
      <c r="DPN36" s="370"/>
      <c r="DPO36" s="370"/>
      <c r="DPP36" s="370"/>
      <c r="DPQ36" s="370"/>
      <c r="DPR36" s="370"/>
      <c r="DPS36" s="370"/>
      <c r="DPT36" s="370"/>
      <c r="DPU36" s="370"/>
      <c r="DPV36" s="370"/>
      <c r="DPW36" s="370"/>
      <c r="DPX36" s="370"/>
      <c r="DPY36" s="370"/>
      <c r="DPZ36" s="370"/>
      <c r="DQA36" s="370"/>
      <c r="DQB36" s="370"/>
      <c r="DQC36" s="370"/>
      <c r="DQD36" s="370"/>
      <c r="DQE36" s="370"/>
      <c r="DQF36" s="370"/>
      <c r="DQG36" s="370"/>
      <c r="DQH36" s="370"/>
      <c r="DQI36" s="370"/>
      <c r="DQJ36" s="370"/>
      <c r="DQK36" s="370"/>
      <c r="DQL36" s="370"/>
      <c r="DQM36" s="370"/>
      <c r="DQN36" s="370"/>
      <c r="DQO36" s="370"/>
      <c r="DQP36" s="370"/>
      <c r="DQQ36" s="370"/>
      <c r="DQR36" s="370"/>
      <c r="DQS36" s="370"/>
      <c r="DQT36" s="370"/>
      <c r="DQU36" s="370"/>
      <c r="DQV36" s="370"/>
      <c r="DQW36" s="370"/>
      <c r="DQX36" s="370"/>
      <c r="DQY36" s="370"/>
      <c r="DQZ36" s="370"/>
      <c r="DRA36" s="370"/>
      <c r="DRB36" s="370"/>
      <c r="DRC36" s="370"/>
      <c r="DRD36" s="370"/>
      <c r="DRE36" s="370"/>
      <c r="DRF36" s="370"/>
      <c r="DRG36" s="370"/>
      <c r="DRH36" s="370"/>
      <c r="DRI36" s="370"/>
      <c r="DRJ36" s="370"/>
      <c r="DRK36" s="370"/>
      <c r="DRL36" s="370"/>
      <c r="DRM36" s="370"/>
      <c r="DRN36" s="370"/>
      <c r="DRO36" s="370"/>
      <c r="DRP36" s="370"/>
      <c r="DRQ36" s="370"/>
      <c r="DRR36" s="370"/>
      <c r="DRS36" s="370"/>
      <c r="DRT36" s="370"/>
      <c r="DRU36" s="370"/>
      <c r="DRV36" s="370"/>
      <c r="DRW36" s="370"/>
      <c r="DRX36" s="370"/>
      <c r="DRY36" s="370"/>
      <c r="DRZ36" s="370"/>
      <c r="DSA36" s="370"/>
      <c r="DSB36" s="370"/>
      <c r="DSC36" s="370"/>
      <c r="DSD36" s="370"/>
      <c r="DSE36" s="370"/>
      <c r="DSF36" s="370"/>
      <c r="DSG36" s="370"/>
      <c r="DSH36" s="370"/>
      <c r="DSI36" s="370"/>
      <c r="DSJ36" s="370"/>
      <c r="DSK36" s="370"/>
      <c r="DSL36" s="370"/>
      <c r="DSM36" s="370"/>
      <c r="DSN36" s="370"/>
      <c r="DSO36" s="370"/>
      <c r="DSP36" s="370"/>
      <c r="DSQ36" s="370"/>
      <c r="DSR36" s="370"/>
      <c r="DSS36" s="370"/>
      <c r="DST36" s="370"/>
      <c r="DSU36" s="370"/>
      <c r="DSV36" s="370"/>
      <c r="DSW36" s="370"/>
      <c r="DSX36" s="370"/>
      <c r="DSY36" s="370"/>
      <c r="DSZ36" s="370"/>
      <c r="DTA36" s="370"/>
      <c r="DTB36" s="370"/>
      <c r="DTC36" s="370"/>
      <c r="DTD36" s="370"/>
      <c r="DTE36" s="370"/>
      <c r="DTF36" s="370"/>
      <c r="DTG36" s="370"/>
      <c r="DTH36" s="370"/>
      <c r="DTI36" s="370"/>
      <c r="DTJ36" s="370"/>
      <c r="DTK36" s="370"/>
      <c r="DTL36" s="370"/>
      <c r="DTM36" s="370"/>
      <c r="DTN36" s="370"/>
      <c r="DTO36" s="370"/>
      <c r="DTP36" s="370"/>
      <c r="DTQ36" s="370"/>
      <c r="DTR36" s="370"/>
      <c r="DTS36" s="370"/>
      <c r="DTT36" s="370"/>
      <c r="DTU36" s="370"/>
      <c r="DTV36" s="370"/>
      <c r="DTW36" s="370"/>
      <c r="DTX36" s="370"/>
      <c r="DTY36" s="370"/>
      <c r="DTZ36" s="370"/>
      <c r="DUA36" s="370"/>
      <c r="DUB36" s="370"/>
      <c r="DUC36" s="370"/>
      <c r="DUD36" s="370"/>
      <c r="DUE36" s="370"/>
      <c r="DUF36" s="370"/>
      <c r="DUG36" s="370"/>
      <c r="DUH36" s="370"/>
      <c r="DUI36" s="370"/>
      <c r="DUJ36" s="370"/>
      <c r="DUK36" s="370"/>
      <c r="DUL36" s="370"/>
      <c r="DUM36" s="370"/>
      <c r="DUN36" s="370"/>
      <c r="DUO36" s="370"/>
      <c r="DUP36" s="370"/>
      <c r="DUQ36" s="370"/>
      <c r="DUR36" s="370"/>
      <c r="DUS36" s="370"/>
      <c r="DUT36" s="370"/>
      <c r="DUU36" s="370"/>
      <c r="DUV36" s="370"/>
      <c r="DUW36" s="370"/>
      <c r="DUX36" s="370"/>
      <c r="DUY36" s="370"/>
      <c r="DUZ36" s="370"/>
      <c r="DVA36" s="370"/>
      <c r="DVB36" s="370"/>
      <c r="DVC36" s="370"/>
      <c r="DVD36" s="370"/>
      <c r="DVE36" s="370"/>
      <c r="DVF36" s="370"/>
      <c r="DVG36" s="370"/>
      <c r="DVH36" s="370"/>
      <c r="DVI36" s="370"/>
      <c r="DVJ36" s="370"/>
      <c r="DVK36" s="370"/>
      <c r="DVL36" s="370"/>
      <c r="DVM36" s="370"/>
      <c r="DVN36" s="370"/>
      <c r="DVO36" s="370"/>
      <c r="DVP36" s="370"/>
      <c r="DVQ36" s="370"/>
      <c r="DVR36" s="370"/>
      <c r="DVS36" s="370"/>
      <c r="DVT36" s="370"/>
      <c r="DVU36" s="370"/>
      <c r="DVV36" s="370"/>
      <c r="DVW36" s="370"/>
      <c r="DVX36" s="370"/>
      <c r="DVY36" s="370"/>
      <c r="DVZ36" s="370"/>
      <c r="DWA36" s="370"/>
      <c r="DWB36" s="370"/>
      <c r="DWC36" s="370"/>
      <c r="DWD36" s="370"/>
      <c r="DWE36" s="370"/>
      <c r="DWF36" s="370"/>
      <c r="DWG36" s="370"/>
      <c r="DWH36" s="370"/>
      <c r="DWI36" s="370"/>
      <c r="DWJ36" s="370"/>
      <c r="DWK36" s="370"/>
      <c r="DWL36" s="370"/>
      <c r="DWM36" s="370"/>
      <c r="DWN36" s="370"/>
      <c r="DWO36" s="370"/>
      <c r="DWP36" s="370"/>
      <c r="DWQ36" s="370"/>
      <c r="DWR36" s="370"/>
      <c r="DWS36" s="370"/>
      <c r="DWT36" s="370"/>
      <c r="DWU36" s="370"/>
      <c r="DWV36" s="370"/>
      <c r="DWW36" s="370"/>
      <c r="DWX36" s="370"/>
      <c r="DWY36" s="370"/>
      <c r="DWZ36" s="370"/>
      <c r="DXA36" s="370"/>
      <c r="DXB36" s="370"/>
      <c r="DXC36" s="370"/>
      <c r="DXD36" s="370"/>
      <c r="DXE36" s="370"/>
      <c r="DXF36" s="370"/>
      <c r="DXG36" s="370"/>
      <c r="DXH36" s="370"/>
      <c r="DXI36" s="370"/>
      <c r="DXJ36" s="370"/>
      <c r="DXK36" s="370"/>
      <c r="DXL36" s="370"/>
      <c r="DXM36" s="370"/>
      <c r="DXN36" s="370"/>
      <c r="DXO36" s="370"/>
      <c r="DXP36" s="370"/>
      <c r="DXQ36" s="370"/>
      <c r="DXR36" s="370"/>
      <c r="DXS36" s="370"/>
      <c r="DXT36" s="370"/>
      <c r="DXU36" s="370"/>
      <c r="DXV36" s="370"/>
      <c r="DXW36" s="370"/>
      <c r="DXX36" s="370"/>
      <c r="DXY36" s="370"/>
      <c r="DXZ36" s="370"/>
      <c r="DYA36" s="370"/>
      <c r="DYB36" s="370"/>
      <c r="DYC36" s="370"/>
      <c r="DYD36" s="370"/>
      <c r="DYE36" s="370"/>
      <c r="DYF36" s="370"/>
      <c r="DYG36" s="370"/>
      <c r="DYH36" s="370"/>
      <c r="DYI36" s="370"/>
      <c r="DYJ36" s="370"/>
      <c r="DYK36" s="370"/>
      <c r="DYL36" s="370"/>
      <c r="DYM36" s="370"/>
      <c r="DYN36" s="370"/>
      <c r="DYO36" s="370"/>
      <c r="DYP36" s="370"/>
      <c r="DYQ36" s="370"/>
      <c r="DYR36" s="370"/>
      <c r="DYS36" s="370"/>
      <c r="DYT36" s="370"/>
      <c r="DYU36" s="370"/>
      <c r="DYV36" s="370"/>
      <c r="DYW36" s="370"/>
      <c r="DYX36" s="370"/>
      <c r="DYY36" s="370"/>
      <c r="DYZ36" s="370"/>
      <c r="DZA36" s="370"/>
      <c r="DZB36" s="370"/>
      <c r="DZC36" s="370"/>
      <c r="DZD36" s="370"/>
      <c r="DZE36" s="370"/>
      <c r="DZF36" s="370"/>
      <c r="DZG36" s="370"/>
      <c r="DZH36" s="370"/>
      <c r="DZI36" s="370"/>
      <c r="DZJ36" s="370"/>
      <c r="DZK36" s="370"/>
      <c r="DZL36" s="370"/>
      <c r="DZM36" s="370"/>
      <c r="DZN36" s="370"/>
      <c r="DZO36" s="370"/>
      <c r="DZP36" s="370"/>
      <c r="DZQ36" s="370"/>
      <c r="DZR36" s="370"/>
      <c r="DZS36" s="370"/>
      <c r="DZT36" s="370"/>
      <c r="DZU36" s="370"/>
      <c r="DZV36" s="370"/>
      <c r="DZW36" s="370"/>
      <c r="DZX36" s="370"/>
      <c r="DZY36" s="370"/>
      <c r="DZZ36" s="370"/>
      <c r="EAA36" s="370"/>
      <c r="EAB36" s="370"/>
      <c r="EAC36" s="370"/>
      <c r="EAD36" s="370"/>
      <c r="EAE36" s="370"/>
      <c r="EAF36" s="370"/>
      <c r="EAG36" s="370"/>
      <c r="EAH36" s="370"/>
      <c r="EAI36" s="370"/>
      <c r="EAJ36" s="370"/>
      <c r="EAK36" s="370"/>
      <c r="EAL36" s="370"/>
      <c r="EAM36" s="370"/>
      <c r="EAN36" s="370"/>
      <c r="EAO36" s="370"/>
      <c r="EAP36" s="370"/>
      <c r="EAQ36" s="370"/>
      <c r="EAR36" s="370"/>
      <c r="EAS36" s="370"/>
      <c r="EAT36" s="370"/>
      <c r="EAU36" s="370"/>
      <c r="EAV36" s="370"/>
      <c r="EAW36" s="370"/>
      <c r="EAX36" s="370"/>
      <c r="EAY36" s="370"/>
      <c r="EAZ36" s="370"/>
      <c r="EBA36" s="370"/>
      <c r="EBB36" s="370"/>
      <c r="EBC36" s="370"/>
      <c r="EBD36" s="370"/>
      <c r="EBE36" s="370"/>
      <c r="EBF36" s="370"/>
      <c r="EBG36" s="370"/>
      <c r="EBH36" s="370"/>
      <c r="EBI36" s="370"/>
      <c r="EBJ36" s="370"/>
      <c r="EBK36" s="370"/>
      <c r="EBL36" s="370"/>
      <c r="EBM36" s="370"/>
      <c r="EBN36" s="370"/>
      <c r="EBO36" s="370"/>
      <c r="EBP36" s="370"/>
      <c r="EBQ36" s="370"/>
      <c r="EBR36" s="370"/>
      <c r="EBS36" s="370"/>
      <c r="EBT36" s="370"/>
      <c r="EBU36" s="370"/>
      <c r="EBV36" s="370"/>
      <c r="EBW36" s="370"/>
      <c r="EBX36" s="370"/>
      <c r="EBY36" s="370"/>
      <c r="EBZ36" s="370"/>
      <c r="ECA36" s="370"/>
      <c r="ECB36" s="370"/>
      <c r="ECC36" s="370"/>
      <c r="ECD36" s="370"/>
      <c r="ECE36" s="370"/>
      <c r="ECF36" s="370"/>
      <c r="ECG36" s="370"/>
      <c r="ECH36" s="370"/>
      <c r="ECI36" s="370"/>
      <c r="ECJ36" s="370"/>
      <c r="ECK36" s="370"/>
      <c r="ECL36" s="370"/>
      <c r="ECM36" s="370"/>
      <c r="ECN36" s="370"/>
      <c r="ECO36" s="370"/>
      <c r="ECP36" s="370"/>
      <c r="ECQ36" s="370"/>
      <c r="ECR36" s="370"/>
      <c r="ECS36" s="370"/>
      <c r="ECT36" s="370"/>
      <c r="ECU36" s="370"/>
      <c r="ECV36" s="370"/>
      <c r="ECW36" s="370"/>
      <c r="ECX36" s="370"/>
      <c r="ECY36" s="370"/>
      <c r="ECZ36" s="370"/>
      <c r="EDA36" s="370"/>
      <c r="EDB36" s="370"/>
      <c r="EDC36" s="370"/>
      <c r="EDD36" s="370"/>
      <c r="EDE36" s="370"/>
      <c r="EDF36" s="370"/>
      <c r="EDG36" s="370"/>
      <c r="EDH36" s="370"/>
      <c r="EDI36" s="370"/>
      <c r="EDJ36" s="370"/>
      <c r="EDK36" s="370"/>
      <c r="EDL36" s="370"/>
      <c r="EDM36" s="370"/>
      <c r="EDN36" s="370"/>
      <c r="EDO36" s="370"/>
      <c r="EDP36" s="370"/>
      <c r="EDQ36" s="370"/>
      <c r="EDR36" s="370"/>
      <c r="EDS36" s="370"/>
      <c r="EDT36" s="370"/>
      <c r="EDU36" s="370"/>
      <c r="EDV36" s="370"/>
      <c r="EDW36" s="370"/>
      <c r="EDX36" s="370"/>
      <c r="EDY36" s="370"/>
      <c r="EDZ36" s="370"/>
      <c r="EEA36" s="370"/>
      <c r="EEB36" s="370"/>
      <c r="EEC36" s="370"/>
      <c r="EED36" s="370"/>
      <c r="EEE36" s="370"/>
      <c r="EEF36" s="370"/>
      <c r="EEG36" s="370"/>
      <c r="EEH36" s="370"/>
      <c r="EEI36" s="370"/>
      <c r="EEJ36" s="370"/>
      <c r="EEK36" s="370"/>
      <c r="EEL36" s="370"/>
      <c r="EEM36" s="370"/>
      <c r="EEN36" s="370"/>
      <c r="EEO36" s="370"/>
      <c r="EEP36" s="370"/>
      <c r="EEQ36" s="370"/>
      <c r="EER36" s="370"/>
      <c r="EES36" s="370"/>
      <c r="EET36" s="370"/>
      <c r="EEU36" s="370"/>
      <c r="EEV36" s="370"/>
      <c r="EEW36" s="370"/>
      <c r="EEX36" s="370"/>
      <c r="EEY36" s="370"/>
      <c r="EEZ36" s="370"/>
      <c r="EFA36" s="370"/>
      <c r="EFB36" s="370"/>
      <c r="EFC36" s="370"/>
      <c r="EFD36" s="370"/>
      <c r="EFE36" s="370"/>
      <c r="EFF36" s="370"/>
      <c r="EFG36" s="370"/>
      <c r="EFH36" s="370"/>
      <c r="EFI36" s="370"/>
      <c r="EFJ36" s="370"/>
      <c r="EFK36" s="370"/>
      <c r="EFL36" s="370"/>
      <c r="EFM36" s="370"/>
      <c r="EFN36" s="370"/>
      <c r="EFO36" s="370"/>
      <c r="EFP36" s="370"/>
      <c r="EFQ36" s="370"/>
      <c r="EFR36" s="370"/>
      <c r="EFS36" s="370"/>
      <c r="EFT36" s="370"/>
      <c r="EFU36" s="370"/>
      <c r="EFV36" s="370"/>
      <c r="EFW36" s="370"/>
      <c r="EFX36" s="370"/>
      <c r="EFY36" s="370"/>
      <c r="EFZ36" s="370"/>
      <c r="EGA36" s="370"/>
      <c r="EGB36" s="370"/>
      <c r="EGC36" s="370"/>
      <c r="EGD36" s="370"/>
      <c r="EGE36" s="370"/>
      <c r="EGF36" s="370"/>
      <c r="EGG36" s="370"/>
      <c r="EGH36" s="370"/>
      <c r="EGI36" s="370"/>
      <c r="EGJ36" s="370"/>
      <c r="EGK36" s="370"/>
      <c r="EGL36" s="370"/>
      <c r="EGM36" s="370"/>
      <c r="EGN36" s="370"/>
      <c r="EGO36" s="370"/>
      <c r="EGP36" s="370"/>
      <c r="EGQ36" s="370"/>
      <c r="EGR36" s="370"/>
      <c r="EGS36" s="370"/>
      <c r="EGT36" s="370"/>
      <c r="EGU36" s="370"/>
      <c r="EGV36" s="370"/>
      <c r="EGW36" s="370"/>
      <c r="EGX36" s="370"/>
      <c r="EGY36" s="370"/>
      <c r="EGZ36" s="370"/>
      <c r="EHA36" s="370"/>
      <c r="EHB36" s="370"/>
      <c r="EHC36" s="370"/>
      <c r="EHD36" s="370"/>
      <c r="EHE36" s="370"/>
      <c r="EHF36" s="370"/>
      <c r="EHG36" s="370"/>
      <c r="EHH36" s="370"/>
      <c r="EHI36" s="370"/>
      <c r="EHJ36" s="370"/>
      <c r="EHK36" s="370"/>
      <c r="EHL36" s="370"/>
      <c r="EHM36" s="370"/>
      <c r="EHN36" s="370"/>
      <c r="EHO36" s="370"/>
      <c r="EHP36" s="370"/>
      <c r="EHQ36" s="370"/>
      <c r="EHR36" s="370"/>
      <c r="EHS36" s="370"/>
      <c r="EHT36" s="370"/>
      <c r="EHU36" s="370"/>
      <c r="EHV36" s="370"/>
      <c r="EHW36" s="370"/>
      <c r="EHX36" s="370"/>
      <c r="EHY36" s="370"/>
      <c r="EHZ36" s="370"/>
      <c r="EIA36" s="370"/>
      <c r="EIB36" s="370"/>
      <c r="EIC36" s="370"/>
      <c r="EID36" s="370"/>
      <c r="EIE36" s="370"/>
      <c r="EIF36" s="370"/>
      <c r="EIG36" s="370"/>
      <c r="EIH36" s="370"/>
      <c r="EII36" s="370"/>
      <c r="EIJ36" s="370"/>
      <c r="EIK36" s="370"/>
      <c r="EIL36" s="370"/>
      <c r="EIM36" s="370"/>
      <c r="EIN36" s="370"/>
      <c r="EIO36" s="370"/>
      <c r="EIP36" s="370"/>
      <c r="EIQ36" s="370"/>
      <c r="EIR36" s="370"/>
      <c r="EIS36" s="370"/>
      <c r="EIT36" s="370"/>
      <c r="EIU36" s="370"/>
      <c r="EIV36" s="370"/>
      <c r="EIW36" s="370"/>
      <c r="EIX36" s="370"/>
      <c r="EIY36" s="370"/>
      <c r="EIZ36" s="370"/>
      <c r="EJA36" s="370"/>
      <c r="EJB36" s="370"/>
      <c r="EJC36" s="370"/>
      <c r="EJD36" s="370"/>
      <c r="EJE36" s="370"/>
      <c r="EJF36" s="370"/>
      <c r="EJG36" s="370"/>
      <c r="EJH36" s="370"/>
      <c r="EJI36" s="370"/>
      <c r="EJJ36" s="370"/>
      <c r="EJK36" s="370"/>
      <c r="EJL36" s="370"/>
      <c r="EJM36" s="370"/>
      <c r="EJN36" s="370"/>
      <c r="EJO36" s="370"/>
      <c r="EJP36" s="370"/>
      <c r="EJQ36" s="370"/>
      <c r="EJR36" s="370"/>
      <c r="EJS36" s="370"/>
      <c r="EJT36" s="370"/>
      <c r="EJU36" s="370"/>
      <c r="EJV36" s="370"/>
      <c r="EJW36" s="370"/>
      <c r="EJX36" s="370"/>
      <c r="EJY36" s="370"/>
      <c r="EJZ36" s="370"/>
      <c r="EKA36" s="370"/>
      <c r="EKB36" s="370"/>
      <c r="EKC36" s="370"/>
      <c r="EKD36" s="370"/>
      <c r="EKE36" s="370"/>
      <c r="EKF36" s="370"/>
      <c r="EKG36" s="370"/>
      <c r="EKH36" s="370"/>
      <c r="EKI36" s="370"/>
      <c r="EKJ36" s="370"/>
      <c r="EKK36" s="370"/>
      <c r="EKL36" s="370"/>
      <c r="EKM36" s="370"/>
      <c r="EKN36" s="370"/>
      <c r="EKO36" s="370"/>
      <c r="EKP36" s="370"/>
      <c r="EKQ36" s="370"/>
      <c r="EKR36" s="370"/>
      <c r="EKS36" s="370"/>
      <c r="EKT36" s="370"/>
      <c r="EKU36" s="370"/>
      <c r="EKV36" s="370"/>
      <c r="EKW36" s="370"/>
      <c r="EKX36" s="370"/>
      <c r="EKY36" s="370"/>
      <c r="EKZ36" s="370"/>
      <c r="ELA36" s="370"/>
      <c r="ELB36" s="370"/>
      <c r="ELC36" s="370"/>
      <c r="ELD36" s="370"/>
      <c r="ELE36" s="370"/>
      <c r="ELF36" s="370"/>
      <c r="ELG36" s="370"/>
      <c r="ELH36" s="370"/>
      <c r="ELI36" s="370"/>
      <c r="ELJ36" s="370"/>
      <c r="ELK36" s="370"/>
      <c r="ELL36" s="370"/>
      <c r="ELM36" s="370"/>
      <c r="ELN36" s="370"/>
      <c r="ELO36" s="370"/>
      <c r="ELP36" s="370"/>
      <c r="ELQ36" s="370"/>
      <c r="ELR36" s="370"/>
      <c r="ELS36" s="370"/>
      <c r="ELT36" s="370"/>
      <c r="ELU36" s="370"/>
      <c r="ELV36" s="370"/>
      <c r="ELW36" s="370"/>
      <c r="ELX36" s="370"/>
      <c r="ELY36" s="370"/>
      <c r="ELZ36" s="370"/>
      <c r="EMA36" s="370"/>
      <c r="EMB36" s="370"/>
      <c r="EMC36" s="370"/>
      <c r="EMD36" s="370"/>
      <c r="EME36" s="370"/>
      <c r="EMF36" s="370"/>
      <c r="EMG36" s="370"/>
      <c r="EMH36" s="370"/>
      <c r="EMI36" s="370"/>
      <c r="EMJ36" s="370"/>
      <c r="EMK36" s="370"/>
      <c r="EML36" s="370"/>
      <c r="EMM36" s="370"/>
      <c r="EMN36" s="370"/>
      <c r="EMO36" s="370"/>
      <c r="EMP36" s="370"/>
      <c r="EMQ36" s="370"/>
      <c r="EMR36" s="370"/>
      <c r="EMS36" s="370"/>
      <c r="EMT36" s="370"/>
      <c r="EMU36" s="370"/>
      <c r="EMV36" s="370"/>
      <c r="EMW36" s="370"/>
      <c r="EMX36" s="370"/>
      <c r="EMY36" s="370"/>
      <c r="EMZ36" s="370"/>
      <c r="ENA36" s="370"/>
      <c r="ENB36" s="370"/>
      <c r="ENC36" s="370"/>
      <c r="END36" s="370"/>
      <c r="ENE36" s="370"/>
      <c r="ENF36" s="370"/>
      <c r="ENG36" s="370"/>
      <c r="ENH36" s="370"/>
      <c r="ENI36" s="370"/>
      <c r="ENJ36" s="370"/>
      <c r="ENK36" s="370"/>
      <c r="ENL36" s="370"/>
      <c r="ENM36" s="370"/>
      <c r="ENN36" s="370"/>
      <c r="ENO36" s="370"/>
      <c r="ENP36" s="370"/>
      <c r="ENQ36" s="370"/>
      <c r="ENR36" s="370"/>
      <c r="ENS36" s="370"/>
      <c r="ENT36" s="370"/>
      <c r="ENU36" s="370"/>
      <c r="ENV36" s="370"/>
      <c r="ENW36" s="370"/>
      <c r="ENX36" s="370"/>
      <c r="ENY36" s="370"/>
      <c r="ENZ36" s="370"/>
      <c r="EOA36" s="370"/>
      <c r="EOB36" s="370"/>
      <c r="EOC36" s="370"/>
      <c r="EOD36" s="370"/>
      <c r="EOE36" s="370"/>
      <c r="EOF36" s="370"/>
      <c r="EOG36" s="370"/>
      <c r="EOH36" s="370"/>
      <c r="EOI36" s="370"/>
      <c r="EOJ36" s="370"/>
      <c r="EOK36" s="370"/>
      <c r="EOL36" s="370"/>
      <c r="EOM36" s="370"/>
      <c r="EON36" s="370"/>
      <c r="EOO36" s="370"/>
      <c r="EOP36" s="370"/>
      <c r="EOQ36" s="370"/>
      <c r="EOR36" s="370"/>
      <c r="EOS36" s="370"/>
      <c r="EOT36" s="370"/>
      <c r="EOU36" s="370"/>
      <c r="EOV36" s="370"/>
      <c r="EOW36" s="370"/>
      <c r="EOX36" s="370"/>
      <c r="EOY36" s="370"/>
      <c r="EOZ36" s="370"/>
      <c r="EPA36" s="370"/>
      <c r="EPB36" s="370"/>
      <c r="EPC36" s="370"/>
      <c r="EPD36" s="370"/>
      <c r="EPE36" s="370"/>
      <c r="EPF36" s="370"/>
      <c r="EPG36" s="370"/>
      <c r="EPH36" s="370"/>
      <c r="EPI36" s="370"/>
      <c r="EPJ36" s="370"/>
      <c r="EPK36" s="370"/>
      <c r="EPL36" s="370"/>
      <c r="EPM36" s="370"/>
      <c r="EPN36" s="370"/>
      <c r="EPO36" s="370"/>
      <c r="EPP36" s="370"/>
      <c r="EPQ36" s="370"/>
      <c r="EPR36" s="370"/>
      <c r="EPS36" s="370"/>
      <c r="EPT36" s="370"/>
      <c r="EPU36" s="370"/>
      <c r="EPV36" s="370"/>
      <c r="EPW36" s="370"/>
      <c r="EPX36" s="370"/>
      <c r="EPY36" s="370"/>
      <c r="EPZ36" s="370"/>
      <c r="EQA36" s="370"/>
      <c r="EQB36" s="370"/>
      <c r="EQC36" s="370"/>
      <c r="EQD36" s="370"/>
      <c r="EQE36" s="370"/>
      <c r="EQF36" s="370"/>
      <c r="EQG36" s="370"/>
      <c r="EQH36" s="370"/>
      <c r="EQI36" s="370"/>
      <c r="EQJ36" s="370"/>
      <c r="EQK36" s="370"/>
      <c r="EQL36" s="370"/>
      <c r="EQM36" s="370"/>
      <c r="EQN36" s="370"/>
      <c r="EQO36" s="370"/>
      <c r="EQP36" s="370"/>
      <c r="EQQ36" s="370"/>
      <c r="EQR36" s="370"/>
      <c r="EQS36" s="370"/>
      <c r="EQT36" s="370"/>
      <c r="EQU36" s="370"/>
      <c r="EQV36" s="370"/>
      <c r="EQW36" s="370"/>
      <c r="EQX36" s="370"/>
      <c r="EQY36" s="370"/>
      <c r="EQZ36" s="370"/>
      <c r="ERA36" s="370"/>
      <c r="ERB36" s="370"/>
      <c r="ERC36" s="370"/>
      <c r="ERD36" s="370"/>
      <c r="ERE36" s="370"/>
      <c r="ERF36" s="370"/>
      <c r="ERG36" s="370"/>
      <c r="ERH36" s="370"/>
      <c r="ERI36" s="370"/>
      <c r="ERJ36" s="370"/>
      <c r="ERK36" s="370"/>
      <c r="ERL36" s="370"/>
      <c r="ERM36" s="370"/>
      <c r="ERN36" s="370"/>
      <c r="ERO36" s="370"/>
      <c r="ERP36" s="370"/>
      <c r="ERQ36" s="370"/>
      <c r="ERR36" s="370"/>
      <c r="ERS36" s="370"/>
      <c r="ERT36" s="370"/>
      <c r="ERU36" s="370"/>
      <c r="ERV36" s="370"/>
      <c r="ERW36" s="370"/>
      <c r="ERX36" s="370"/>
      <c r="ERY36" s="370"/>
      <c r="ERZ36" s="370"/>
      <c r="ESA36" s="370"/>
      <c r="ESB36" s="370"/>
      <c r="ESC36" s="370"/>
      <c r="ESD36" s="370"/>
      <c r="ESE36" s="370"/>
      <c r="ESF36" s="370"/>
      <c r="ESG36" s="370"/>
      <c r="ESH36" s="370"/>
      <c r="ESI36" s="370"/>
      <c r="ESJ36" s="370"/>
      <c r="ESK36" s="370"/>
      <c r="ESL36" s="370"/>
      <c r="ESM36" s="370"/>
      <c r="ESN36" s="370"/>
      <c r="ESO36" s="370"/>
      <c r="ESP36" s="370"/>
      <c r="ESQ36" s="370"/>
      <c r="ESR36" s="370"/>
      <c r="ESS36" s="370"/>
      <c r="EST36" s="370"/>
      <c r="ESU36" s="370"/>
      <c r="ESV36" s="370"/>
      <c r="ESW36" s="370"/>
      <c r="ESX36" s="370"/>
      <c r="ESY36" s="370"/>
      <c r="ESZ36" s="370"/>
      <c r="ETA36" s="370"/>
      <c r="ETB36" s="370"/>
      <c r="ETC36" s="370"/>
      <c r="ETD36" s="370"/>
      <c r="ETE36" s="370"/>
      <c r="ETF36" s="370"/>
      <c r="ETG36" s="370"/>
      <c r="ETH36" s="370"/>
      <c r="ETI36" s="370"/>
      <c r="ETJ36" s="370"/>
      <c r="ETK36" s="370"/>
      <c r="ETL36" s="370"/>
      <c r="ETM36" s="370"/>
      <c r="ETN36" s="370"/>
      <c r="ETO36" s="370"/>
      <c r="ETP36" s="370"/>
      <c r="ETQ36" s="370"/>
      <c r="ETR36" s="370"/>
      <c r="ETS36" s="370"/>
      <c r="ETT36" s="370"/>
      <c r="ETU36" s="370"/>
      <c r="ETV36" s="370"/>
      <c r="ETW36" s="370"/>
      <c r="ETX36" s="370"/>
      <c r="ETY36" s="370"/>
      <c r="ETZ36" s="370"/>
      <c r="EUA36" s="370"/>
      <c r="EUB36" s="370"/>
      <c r="EUC36" s="370"/>
      <c r="EUD36" s="370"/>
      <c r="EUE36" s="370"/>
      <c r="EUF36" s="370"/>
      <c r="EUG36" s="370"/>
      <c r="EUH36" s="370"/>
      <c r="EUI36" s="370"/>
      <c r="EUJ36" s="370"/>
      <c r="EUK36" s="370"/>
      <c r="EUL36" s="370"/>
      <c r="EUM36" s="370"/>
      <c r="EUN36" s="370"/>
      <c r="EUO36" s="370"/>
      <c r="EUP36" s="370"/>
      <c r="EUQ36" s="370"/>
      <c r="EUR36" s="370"/>
      <c r="EUS36" s="370"/>
      <c r="EUT36" s="370"/>
      <c r="EUU36" s="370"/>
      <c r="EUV36" s="370"/>
      <c r="EUW36" s="370"/>
      <c r="EUX36" s="370"/>
      <c r="EUY36" s="370"/>
      <c r="EUZ36" s="370"/>
      <c r="EVA36" s="370"/>
      <c r="EVB36" s="370"/>
      <c r="EVC36" s="370"/>
      <c r="EVD36" s="370"/>
      <c r="EVE36" s="370"/>
      <c r="EVF36" s="370"/>
      <c r="EVG36" s="370"/>
      <c r="EVH36" s="370"/>
      <c r="EVI36" s="370"/>
      <c r="EVJ36" s="370"/>
      <c r="EVK36" s="370"/>
      <c r="EVL36" s="370"/>
      <c r="EVM36" s="370"/>
      <c r="EVN36" s="370"/>
      <c r="EVO36" s="370"/>
      <c r="EVP36" s="370"/>
      <c r="EVQ36" s="370"/>
      <c r="EVR36" s="370"/>
      <c r="EVS36" s="370"/>
      <c r="EVT36" s="370"/>
      <c r="EVU36" s="370"/>
      <c r="EVV36" s="370"/>
      <c r="EVW36" s="370"/>
      <c r="EVX36" s="370"/>
      <c r="EVY36" s="370"/>
      <c r="EVZ36" s="370"/>
      <c r="EWA36" s="370"/>
      <c r="EWB36" s="370"/>
      <c r="EWC36" s="370"/>
      <c r="EWD36" s="370"/>
      <c r="EWE36" s="370"/>
      <c r="EWF36" s="370"/>
      <c r="EWG36" s="370"/>
      <c r="EWH36" s="370"/>
      <c r="EWI36" s="370"/>
      <c r="EWJ36" s="370"/>
      <c r="EWK36" s="370"/>
      <c r="EWL36" s="370"/>
      <c r="EWM36" s="370"/>
      <c r="EWN36" s="370"/>
      <c r="EWO36" s="370"/>
      <c r="EWP36" s="370"/>
      <c r="EWQ36" s="370"/>
      <c r="EWR36" s="370"/>
      <c r="EWS36" s="370"/>
      <c r="EWT36" s="370"/>
      <c r="EWU36" s="370"/>
      <c r="EWV36" s="370"/>
      <c r="EWW36" s="370"/>
      <c r="EWX36" s="370"/>
      <c r="EWY36" s="370"/>
      <c r="EWZ36" s="370"/>
      <c r="EXA36" s="370"/>
      <c r="EXB36" s="370"/>
      <c r="EXC36" s="370"/>
      <c r="EXD36" s="370"/>
      <c r="EXE36" s="370"/>
      <c r="EXF36" s="370"/>
      <c r="EXG36" s="370"/>
      <c r="EXH36" s="370"/>
      <c r="EXI36" s="370"/>
      <c r="EXJ36" s="370"/>
      <c r="EXK36" s="370"/>
      <c r="EXL36" s="370"/>
      <c r="EXM36" s="370"/>
      <c r="EXN36" s="370"/>
      <c r="EXO36" s="370"/>
      <c r="EXP36" s="370"/>
      <c r="EXQ36" s="370"/>
      <c r="EXR36" s="370"/>
      <c r="EXS36" s="370"/>
      <c r="EXT36" s="370"/>
      <c r="EXU36" s="370"/>
      <c r="EXV36" s="370"/>
      <c r="EXW36" s="370"/>
      <c r="EXX36" s="370"/>
      <c r="EXY36" s="370"/>
      <c r="EXZ36" s="370"/>
      <c r="EYA36" s="370"/>
      <c r="EYB36" s="370"/>
      <c r="EYC36" s="370"/>
      <c r="EYD36" s="370"/>
      <c r="EYE36" s="370"/>
      <c r="EYF36" s="370"/>
      <c r="EYG36" s="370"/>
      <c r="EYH36" s="370"/>
      <c r="EYI36" s="370"/>
      <c r="EYJ36" s="370"/>
      <c r="EYK36" s="370"/>
      <c r="EYL36" s="370"/>
      <c r="EYM36" s="370"/>
      <c r="EYN36" s="370"/>
      <c r="EYO36" s="370"/>
      <c r="EYP36" s="370"/>
      <c r="EYQ36" s="370"/>
      <c r="EYR36" s="370"/>
      <c r="EYS36" s="370"/>
      <c r="EYT36" s="370"/>
      <c r="EYU36" s="370"/>
      <c r="EYV36" s="370"/>
      <c r="EYW36" s="370"/>
      <c r="EYX36" s="370"/>
      <c r="EYY36" s="370"/>
      <c r="EYZ36" s="370"/>
      <c r="EZA36" s="370"/>
      <c r="EZB36" s="370"/>
      <c r="EZC36" s="370"/>
      <c r="EZD36" s="370"/>
      <c r="EZE36" s="370"/>
      <c r="EZF36" s="370"/>
      <c r="EZG36" s="370"/>
      <c r="EZH36" s="370"/>
      <c r="EZI36" s="370"/>
      <c r="EZJ36" s="370"/>
      <c r="EZK36" s="370"/>
      <c r="EZL36" s="370"/>
      <c r="EZM36" s="370"/>
      <c r="EZN36" s="370"/>
      <c r="EZO36" s="370"/>
      <c r="EZP36" s="370"/>
      <c r="EZQ36" s="370"/>
      <c r="EZR36" s="370"/>
      <c r="EZS36" s="370"/>
      <c r="EZT36" s="370"/>
      <c r="EZU36" s="370"/>
      <c r="EZV36" s="370"/>
      <c r="EZW36" s="370"/>
      <c r="EZX36" s="370"/>
      <c r="EZY36" s="370"/>
      <c r="EZZ36" s="370"/>
      <c r="FAA36" s="370"/>
      <c r="FAB36" s="370"/>
      <c r="FAC36" s="370"/>
      <c r="FAD36" s="370"/>
      <c r="FAE36" s="370"/>
      <c r="FAF36" s="370"/>
      <c r="FAG36" s="370"/>
      <c r="FAH36" s="370"/>
      <c r="FAI36" s="370"/>
      <c r="FAJ36" s="370"/>
      <c r="FAK36" s="370"/>
      <c r="FAL36" s="370"/>
      <c r="FAM36" s="370"/>
      <c r="FAN36" s="370"/>
      <c r="FAO36" s="370"/>
      <c r="FAP36" s="370"/>
      <c r="FAQ36" s="370"/>
      <c r="FAR36" s="370"/>
      <c r="FAS36" s="370"/>
      <c r="FAT36" s="370"/>
      <c r="FAU36" s="370"/>
      <c r="FAV36" s="370"/>
      <c r="FAW36" s="370"/>
      <c r="FAX36" s="370"/>
      <c r="FAY36" s="370"/>
      <c r="FAZ36" s="370"/>
      <c r="FBA36" s="370"/>
      <c r="FBB36" s="370"/>
      <c r="FBC36" s="370"/>
      <c r="FBD36" s="370"/>
      <c r="FBE36" s="370"/>
      <c r="FBF36" s="370"/>
      <c r="FBG36" s="370"/>
      <c r="FBH36" s="370"/>
      <c r="FBI36" s="370"/>
      <c r="FBJ36" s="370"/>
      <c r="FBK36" s="370"/>
      <c r="FBL36" s="370"/>
      <c r="FBM36" s="370"/>
      <c r="FBN36" s="370"/>
      <c r="FBO36" s="370"/>
      <c r="FBP36" s="370"/>
      <c r="FBQ36" s="370"/>
      <c r="FBR36" s="370"/>
      <c r="FBS36" s="370"/>
      <c r="FBT36" s="370"/>
      <c r="FBU36" s="370"/>
      <c r="FBV36" s="370"/>
      <c r="FBW36" s="370"/>
      <c r="FBX36" s="370"/>
      <c r="FBY36" s="370"/>
      <c r="FBZ36" s="370"/>
      <c r="FCA36" s="370"/>
      <c r="FCB36" s="370"/>
      <c r="FCC36" s="370"/>
      <c r="FCD36" s="370"/>
      <c r="FCE36" s="370"/>
      <c r="FCF36" s="370"/>
      <c r="FCG36" s="370"/>
      <c r="FCH36" s="370"/>
      <c r="FCI36" s="370"/>
      <c r="FCJ36" s="370"/>
      <c r="FCK36" s="370"/>
      <c r="FCL36" s="370"/>
      <c r="FCM36" s="370"/>
      <c r="FCN36" s="370"/>
      <c r="FCO36" s="370"/>
      <c r="FCP36" s="370"/>
      <c r="FCQ36" s="370"/>
      <c r="FCR36" s="370"/>
      <c r="FCS36" s="370"/>
      <c r="FCT36" s="370"/>
      <c r="FCU36" s="370"/>
      <c r="FCV36" s="370"/>
      <c r="FCW36" s="370"/>
      <c r="FCX36" s="370"/>
      <c r="FCY36" s="370"/>
      <c r="FCZ36" s="370"/>
      <c r="FDA36" s="370"/>
      <c r="FDB36" s="370"/>
      <c r="FDC36" s="370"/>
      <c r="FDD36" s="370"/>
      <c r="FDE36" s="370"/>
      <c r="FDF36" s="370"/>
      <c r="FDG36" s="370"/>
      <c r="FDH36" s="370"/>
      <c r="FDI36" s="370"/>
      <c r="FDJ36" s="370"/>
      <c r="FDK36" s="370"/>
      <c r="FDL36" s="370"/>
      <c r="FDM36" s="370"/>
      <c r="FDN36" s="370"/>
      <c r="FDO36" s="370"/>
      <c r="FDP36" s="370"/>
      <c r="FDQ36" s="370"/>
      <c r="FDR36" s="370"/>
      <c r="FDS36" s="370"/>
      <c r="FDT36" s="370"/>
      <c r="FDU36" s="370"/>
      <c r="FDV36" s="370"/>
      <c r="FDW36" s="370"/>
      <c r="FDX36" s="370"/>
      <c r="FDY36" s="370"/>
      <c r="FDZ36" s="370"/>
      <c r="FEA36" s="370"/>
      <c r="FEB36" s="370"/>
      <c r="FEC36" s="370"/>
      <c r="FED36" s="370"/>
      <c r="FEE36" s="370"/>
      <c r="FEF36" s="370"/>
      <c r="FEG36" s="370"/>
      <c r="FEH36" s="370"/>
      <c r="FEI36" s="370"/>
      <c r="FEJ36" s="370"/>
      <c r="FEK36" s="370"/>
      <c r="FEL36" s="370"/>
      <c r="FEM36" s="370"/>
      <c r="FEN36" s="370"/>
      <c r="FEO36" s="370"/>
      <c r="FEP36" s="370"/>
      <c r="FEQ36" s="370"/>
      <c r="FER36" s="370"/>
      <c r="FES36" s="370"/>
      <c r="FET36" s="370"/>
      <c r="FEU36" s="370"/>
      <c r="FEV36" s="370"/>
      <c r="FEW36" s="370"/>
      <c r="FEX36" s="370"/>
      <c r="FEY36" s="370"/>
      <c r="FEZ36" s="370"/>
      <c r="FFA36" s="370"/>
      <c r="FFB36" s="370"/>
      <c r="FFC36" s="370"/>
      <c r="FFD36" s="370"/>
      <c r="FFE36" s="370"/>
      <c r="FFF36" s="370"/>
      <c r="FFG36" s="370"/>
      <c r="FFH36" s="370"/>
      <c r="FFI36" s="370"/>
      <c r="FFJ36" s="370"/>
      <c r="FFK36" s="370"/>
      <c r="FFL36" s="370"/>
      <c r="FFM36" s="370"/>
      <c r="FFN36" s="370"/>
      <c r="FFO36" s="370"/>
      <c r="FFP36" s="370"/>
      <c r="FFQ36" s="370"/>
      <c r="FFR36" s="370"/>
      <c r="FFS36" s="370"/>
      <c r="FFT36" s="370"/>
      <c r="FFU36" s="370"/>
      <c r="FFV36" s="370"/>
      <c r="FFW36" s="370"/>
      <c r="FFX36" s="370"/>
      <c r="FFY36" s="370"/>
      <c r="FFZ36" s="370"/>
      <c r="FGA36" s="370"/>
      <c r="FGB36" s="370"/>
      <c r="FGC36" s="370"/>
      <c r="FGD36" s="370"/>
      <c r="FGE36" s="370"/>
      <c r="FGF36" s="370"/>
      <c r="FGG36" s="370"/>
      <c r="FGH36" s="370"/>
      <c r="FGI36" s="370"/>
      <c r="FGJ36" s="370"/>
      <c r="FGK36" s="370"/>
      <c r="FGL36" s="370"/>
      <c r="FGM36" s="370"/>
      <c r="FGN36" s="370"/>
      <c r="FGO36" s="370"/>
      <c r="FGP36" s="370"/>
      <c r="FGQ36" s="370"/>
      <c r="FGR36" s="370"/>
      <c r="FGS36" s="370"/>
      <c r="FGT36" s="370"/>
      <c r="FGU36" s="370"/>
      <c r="FGV36" s="370"/>
      <c r="FGW36" s="370"/>
      <c r="FGX36" s="370"/>
      <c r="FGY36" s="370"/>
      <c r="FGZ36" s="370"/>
      <c r="FHA36" s="370"/>
      <c r="FHB36" s="370"/>
      <c r="FHC36" s="370"/>
      <c r="FHD36" s="370"/>
      <c r="FHE36" s="370"/>
      <c r="FHF36" s="370"/>
      <c r="FHG36" s="370"/>
      <c r="FHH36" s="370"/>
      <c r="FHI36" s="370"/>
      <c r="FHJ36" s="370"/>
      <c r="FHK36" s="370"/>
      <c r="FHL36" s="370"/>
      <c r="FHM36" s="370"/>
      <c r="FHN36" s="370"/>
      <c r="FHO36" s="370"/>
      <c r="FHP36" s="370"/>
      <c r="FHQ36" s="370"/>
      <c r="FHR36" s="370"/>
      <c r="FHS36" s="370"/>
      <c r="FHT36" s="370"/>
      <c r="FHU36" s="370"/>
      <c r="FHV36" s="370"/>
      <c r="FHW36" s="370"/>
      <c r="FHX36" s="370"/>
      <c r="FHY36" s="370"/>
      <c r="FHZ36" s="370"/>
      <c r="FIA36" s="370"/>
      <c r="FIB36" s="370"/>
      <c r="FIC36" s="370"/>
      <c r="FID36" s="370"/>
      <c r="FIE36" s="370"/>
      <c r="FIF36" s="370"/>
      <c r="FIG36" s="370"/>
      <c r="FIH36" s="370"/>
      <c r="FII36" s="370"/>
      <c r="FIJ36" s="370"/>
      <c r="FIK36" s="370"/>
      <c r="FIL36" s="370"/>
      <c r="FIM36" s="370"/>
      <c r="FIN36" s="370"/>
      <c r="FIO36" s="370"/>
      <c r="FIP36" s="370"/>
      <c r="FIQ36" s="370"/>
      <c r="FIR36" s="370"/>
      <c r="FIS36" s="370"/>
      <c r="FIT36" s="370"/>
      <c r="FIU36" s="370"/>
      <c r="FIV36" s="370"/>
      <c r="FIW36" s="370"/>
      <c r="FIX36" s="370"/>
      <c r="FIY36" s="370"/>
      <c r="FIZ36" s="370"/>
      <c r="FJA36" s="370"/>
      <c r="FJB36" s="370"/>
      <c r="FJC36" s="370"/>
      <c r="FJD36" s="370"/>
      <c r="FJE36" s="370"/>
      <c r="FJF36" s="370"/>
      <c r="FJG36" s="370"/>
      <c r="FJH36" s="370"/>
      <c r="FJI36" s="370"/>
      <c r="FJJ36" s="370"/>
      <c r="FJK36" s="370"/>
      <c r="FJL36" s="370"/>
      <c r="FJM36" s="370"/>
      <c r="FJN36" s="370"/>
      <c r="FJO36" s="370"/>
      <c r="FJP36" s="370"/>
      <c r="FJQ36" s="370"/>
      <c r="FJR36" s="370"/>
      <c r="FJS36" s="370"/>
      <c r="FJT36" s="370"/>
      <c r="FJU36" s="370"/>
      <c r="FJV36" s="370"/>
      <c r="FJW36" s="370"/>
      <c r="FJX36" s="370"/>
      <c r="FJY36" s="370"/>
      <c r="FJZ36" s="370"/>
      <c r="FKA36" s="370"/>
      <c r="FKB36" s="370"/>
      <c r="FKC36" s="370"/>
      <c r="FKD36" s="370"/>
      <c r="FKE36" s="370"/>
      <c r="FKF36" s="370"/>
      <c r="FKG36" s="370"/>
      <c r="FKH36" s="370"/>
      <c r="FKI36" s="370"/>
      <c r="FKJ36" s="370"/>
      <c r="FKK36" s="370"/>
      <c r="FKL36" s="370"/>
      <c r="FKM36" s="370"/>
      <c r="FKN36" s="370"/>
      <c r="FKO36" s="370"/>
      <c r="FKP36" s="370"/>
      <c r="FKQ36" s="370"/>
      <c r="FKR36" s="370"/>
      <c r="FKS36" s="370"/>
      <c r="FKT36" s="370"/>
      <c r="FKU36" s="370"/>
      <c r="FKV36" s="370"/>
      <c r="FKW36" s="370"/>
      <c r="FKX36" s="370"/>
      <c r="FKY36" s="370"/>
      <c r="FKZ36" s="370"/>
      <c r="FLA36" s="370"/>
      <c r="FLB36" s="370"/>
      <c r="FLC36" s="370"/>
      <c r="FLD36" s="370"/>
      <c r="FLE36" s="370"/>
      <c r="FLF36" s="370"/>
      <c r="FLG36" s="370"/>
      <c r="FLH36" s="370"/>
      <c r="FLI36" s="370"/>
      <c r="FLJ36" s="370"/>
      <c r="FLK36" s="370"/>
      <c r="FLL36" s="370"/>
      <c r="FLM36" s="370"/>
      <c r="FLN36" s="370"/>
      <c r="FLO36" s="370"/>
      <c r="FLP36" s="370"/>
      <c r="FLQ36" s="370"/>
      <c r="FLR36" s="370"/>
      <c r="FLS36" s="370"/>
      <c r="FLT36" s="370"/>
      <c r="FLU36" s="370"/>
      <c r="FLV36" s="370"/>
      <c r="FLW36" s="370"/>
      <c r="FLX36" s="370"/>
      <c r="FLY36" s="370"/>
      <c r="FLZ36" s="370"/>
      <c r="FMA36" s="370"/>
      <c r="FMB36" s="370"/>
      <c r="FMC36" s="370"/>
      <c r="FMD36" s="370"/>
      <c r="FME36" s="370"/>
      <c r="FMF36" s="370"/>
      <c r="FMG36" s="370"/>
      <c r="FMH36" s="370"/>
      <c r="FMI36" s="370"/>
      <c r="FMJ36" s="370"/>
      <c r="FMK36" s="370"/>
      <c r="FML36" s="370"/>
      <c r="FMM36" s="370"/>
      <c r="FMN36" s="370"/>
      <c r="FMO36" s="370"/>
      <c r="FMP36" s="370"/>
      <c r="FMQ36" s="370"/>
      <c r="FMR36" s="370"/>
      <c r="FMS36" s="370"/>
      <c r="FMT36" s="370"/>
      <c r="FMU36" s="370"/>
      <c r="FMV36" s="370"/>
      <c r="FMW36" s="370"/>
      <c r="FMX36" s="370"/>
      <c r="FMY36" s="370"/>
      <c r="FMZ36" s="370"/>
      <c r="FNA36" s="370"/>
      <c r="FNB36" s="370"/>
      <c r="FNC36" s="370"/>
      <c r="FND36" s="370"/>
      <c r="FNE36" s="370"/>
      <c r="FNF36" s="370"/>
      <c r="FNG36" s="370"/>
      <c r="FNH36" s="370"/>
      <c r="FNI36" s="370"/>
      <c r="FNJ36" s="370"/>
      <c r="FNK36" s="370"/>
      <c r="FNL36" s="370"/>
      <c r="FNM36" s="370"/>
      <c r="FNN36" s="370"/>
      <c r="FNO36" s="370"/>
      <c r="FNP36" s="370"/>
      <c r="FNQ36" s="370"/>
      <c r="FNR36" s="370"/>
      <c r="FNS36" s="370"/>
      <c r="FNT36" s="370"/>
      <c r="FNU36" s="370"/>
      <c r="FNV36" s="370"/>
      <c r="FNW36" s="370"/>
      <c r="FNX36" s="370"/>
      <c r="FNY36" s="370"/>
      <c r="FNZ36" s="370"/>
      <c r="FOA36" s="370"/>
      <c r="FOB36" s="370"/>
      <c r="FOC36" s="370"/>
      <c r="FOD36" s="370"/>
      <c r="FOE36" s="370"/>
      <c r="FOF36" s="370"/>
      <c r="FOG36" s="370"/>
      <c r="FOH36" s="370"/>
      <c r="FOI36" s="370"/>
      <c r="FOJ36" s="370"/>
      <c r="FOK36" s="370"/>
      <c r="FOL36" s="370"/>
      <c r="FOM36" s="370"/>
      <c r="FON36" s="370"/>
      <c r="FOO36" s="370"/>
      <c r="FOP36" s="370"/>
      <c r="FOQ36" s="370"/>
      <c r="FOR36" s="370"/>
      <c r="FOS36" s="370"/>
      <c r="FOT36" s="370"/>
      <c r="FOU36" s="370"/>
      <c r="FOV36" s="370"/>
      <c r="FOW36" s="370"/>
      <c r="FOX36" s="370"/>
      <c r="FOY36" s="370"/>
      <c r="FOZ36" s="370"/>
      <c r="FPA36" s="370"/>
      <c r="FPB36" s="370"/>
      <c r="FPC36" s="370"/>
      <c r="FPD36" s="370"/>
      <c r="FPE36" s="370"/>
      <c r="FPF36" s="370"/>
      <c r="FPG36" s="370"/>
      <c r="FPH36" s="370"/>
      <c r="FPI36" s="370"/>
      <c r="FPJ36" s="370"/>
      <c r="FPK36" s="370"/>
      <c r="FPL36" s="370"/>
      <c r="FPM36" s="370"/>
      <c r="FPN36" s="370"/>
      <c r="FPO36" s="370"/>
      <c r="FPP36" s="370"/>
      <c r="FPQ36" s="370"/>
      <c r="FPR36" s="370"/>
      <c r="FPS36" s="370"/>
      <c r="FPT36" s="370"/>
      <c r="FPU36" s="370"/>
      <c r="FPV36" s="370"/>
      <c r="FPW36" s="370"/>
      <c r="FPX36" s="370"/>
      <c r="FPY36" s="370"/>
      <c r="FPZ36" s="370"/>
      <c r="FQA36" s="370"/>
      <c r="FQB36" s="370"/>
      <c r="FQC36" s="370"/>
      <c r="FQD36" s="370"/>
      <c r="FQE36" s="370"/>
      <c r="FQF36" s="370"/>
      <c r="FQG36" s="370"/>
      <c r="FQH36" s="370"/>
      <c r="FQI36" s="370"/>
      <c r="FQJ36" s="370"/>
      <c r="FQK36" s="370"/>
      <c r="FQL36" s="370"/>
      <c r="FQM36" s="370"/>
      <c r="FQN36" s="370"/>
      <c r="FQO36" s="370"/>
      <c r="FQP36" s="370"/>
      <c r="FQQ36" s="370"/>
      <c r="FQR36" s="370"/>
      <c r="FQS36" s="370"/>
      <c r="FQT36" s="370"/>
      <c r="FQU36" s="370"/>
      <c r="FQV36" s="370"/>
      <c r="FQW36" s="370"/>
      <c r="FQX36" s="370"/>
      <c r="FQY36" s="370"/>
      <c r="FQZ36" s="370"/>
      <c r="FRA36" s="370"/>
      <c r="FRB36" s="370"/>
      <c r="FRC36" s="370"/>
      <c r="FRD36" s="370"/>
      <c r="FRE36" s="370"/>
      <c r="FRF36" s="370"/>
      <c r="FRG36" s="370"/>
      <c r="FRH36" s="370"/>
      <c r="FRI36" s="370"/>
      <c r="FRJ36" s="370"/>
      <c r="FRK36" s="370"/>
      <c r="FRL36" s="370"/>
      <c r="FRM36" s="370"/>
      <c r="FRN36" s="370"/>
      <c r="FRO36" s="370"/>
      <c r="FRP36" s="370"/>
      <c r="FRQ36" s="370"/>
      <c r="FRR36" s="370"/>
      <c r="FRS36" s="370"/>
      <c r="FRT36" s="370"/>
      <c r="FRU36" s="370"/>
      <c r="FRV36" s="370"/>
      <c r="FRW36" s="370"/>
      <c r="FRX36" s="370"/>
      <c r="FRY36" s="370"/>
      <c r="FRZ36" s="370"/>
      <c r="FSA36" s="370"/>
      <c r="FSB36" s="370"/>
      <c r="FSC36" s="370"/>
      <c r="FSD36" s="370"/>
      <c r="FSE36" s="370"/>
      <c r="FSF36" s="370"/>
      <c r="FSG36" s="370"/>
      <c r="FSH36" s="370"/>
      <c r="FSI36" s="370"/>
      <c r="FSJ36" s="370"/>
      <c r="FSK36" s="370"/>
      <c r="FSL36" s="370"/>
      <c r="FSM36" s="370"/>
      <c r="FSN36" s="370"/>
      <c r="FSO36" s="370"/>
      <c r="FSP36" s="370"/>
      <c r="FSQ36" s="370"/>
      <c r="FSR36" s="370"/>
      <c r="FSS36" s="370"/>
      <c r="FST36" s="370"/>
      <c r="FSU36" s="370"/>
      <c r="FSV36" s="370"/>
      <c r="FSW36" s="370"/>
      <c r="FSX36" s="370"/>
      <c r="FSY36" s="370"/>
      <c r="FSZ36" s="370"/>
      <c r="FTA36" s="370"/>
      <c r="FTB36" s="370"/>
      <c r="FTC36" s="370"/>
      <c r="FTD36" s="370"/>
      <c r="FTE36" s="370"/>
      <c r="FTF36" s="370"/>
      <c r="FTG36" s="370"/>
      <c r="FTH36" s="370"/>
      <c r="FTI36" s="370"/>
      <c r="FTJ36" s="370"/>
      <c r="FTK36" s="370"/>
      <c r="FTL36" s="370"/>
      <c r="FTM36" s="370"/>
      <c r="FTN36" s="370"/>
      <c r="FTO36" s="370"/>
      <c r="FTP36" s="370"/>
      <c r="FTQ36" s="370"/>
      <c r="FTR36" s="370"/>
      <c r="FTS36" s="370"/>
      <c r="FTT36" s="370"/>
      <c r="FTU36" s="370"/>
      <c r="FTV36" s="370"/>
      <c r="FTW36" s="370"/>
      <c r="FTX36" s="370"/>
      <c r="FTY36" s="370"/>
      <c r="FTZ36" s="370"/>
      <c r="FUA36" s="370"/>
      <c r="FUB36" s="370"/>
      <c r="FUC36" s="370"/>
      <c r="FUD36" s="370"/>
      <c r="FUE36" s="370"/>
      <c r="FUF36" s="370"/>
      <c r="FUG36" s="370"/>
      <c r="FUH36" s="370"/>
      <c r="FUI36" s="370"/>
      <c r="FUJ36" s="370"/>
      <c r="FUK36" s="370"/>
      <c r="FUL36" s="370"/>
      <c r="FUM36" s="370"/>
      <c r="FUN36" s="370"/>
      <c r="FUO36" s="370"/>
      <c r="FUP36" s="370"/>
      <c r="FUQ36" s="370"/>
      <c r="FUR36" s="370"/>
      <c r="FUS36" s="370"/>
      <c r="FUT36" s="370"/>
      <c r="FUU36" s="370"/>
      <c r="FUV36" s="370"/>
      <c r="FUW36" s="370"/>
      <c r="FUX36" s="370"/>
      <c r="FUY36" s="370"/>
      <c r="FUZ36" s="370"/>
      <c r="FVA36" s="370"/>
      <c r="FVB36" s="370"/>
      <c r="FVC36" s="370"/>
      <c r="FVD36" s="370"/>
      <c r="FVE36" s="370"/>
      <c r="FVF36" s="370"/>
      <c r="FVG36" s="370"/>
      <c r="FVH36" s="370"/>
      <c r="FVI36" s="370"/>
      <c r="FVJ36" s="370"/>
      <c r="FVK36" s="370"/>
      <c r="FVL36" s="370"/>
      <c r="FVM36" s="370"/>
      <c r="FVN36" s="370"/>
      <c r="FVO36" s="370"/>
      <c r="FVP36" s="370"/>
      <c r="FVQ36" s="370"/>
      <c r="FVR36" s="370"/>
      <c r="FVS36" s="370"/>
      <c r="FVT36" s="370"/>
      <c r="FVU36" s="370"/>
      <c r="FVV36" s="370"/>
      <c r="FVW36" s="370"/>
      <c r="FVX36" s="370"/>
      <c r="FVY36" s="370"/>
      <c r="FVZ36" s="370"/>
      <c r="FWA36" s="370"/>
      <c r="FWB36" s="370"/>
      <c r="FWC36" s="370"/>
      <c r="FWD36" s="370"/>
      <c r="FWE36" s="370"/>
      <c r="FWF36" s="370"/>
      <c r="FWG36" s="370"/>
      <c r="FWH36" s="370"/>
      <c r="FWI36" s="370"/>
      <c r="FWJ36" s="370"/>
      <c r="FWK36" s="370"/>
      <c r="FWL36" s="370"/>
      <c r="FWM36" s="370"/>
      <c r="FWN36" s="370"/>
      <c r="FWO36" s="370"/>
      <c r="FWP36" s="370"/>
      <c r="FWQ36" s="370"/>
      <c r="FWR36" s="370"/>
      <c r="FWS36" s="370"/>
      <c r="FWT36" s="370"/>
      <c r="FWU36" s="370"/>
      <c r="FWV36" s="370"/>
      <c r="FWW36" s="370"/>
      <c r="FWX36" s="370"/>
      <c r="FWY36" s="370"/>
      <c r="FWZ36" s="370"/>
      <c r="FXA36" s="370"/>
      <c r="FXB36" s="370"/>
      <c r="FXC36" s="370"/>
      <c r="FXD36" s="370"/>
      <c r="FXE36" s="370"/>
      <c r="FXF36" s="370"/>
      <c r="FXG36" s="370"/>
      <c r="FXH36" s="370"/>
      <c r="FXI36" s="370"/>
      <c r="FXJ36" s="370"/>
      <c r="FXK36" s="370"/>
      <c r="FXL36" s="370"/>
      <c r="FXM36" s="370"/>
      <c r="FXN36" s="370"/>
      <c r="FXO36" s="370"/>
      <c r="FXP36" s="370"/>
      <c r="FXQ36" s="370"/>
      <c r="FXR36" s="370"/>
      <c r="FXS36" s="370"/>
      <c r="FXT36" s="370"/>
      <c r="FXU36" s="370"/>
      <c r="FXV36" s="370"/>
      <c r="FXW36" s="370"/>
      <c r="FXX36" s="370"/>
      <c r="FXY36" s="370"/>
      <c r="FXZ36" s="370"/>
      <c r="FYA36" s="370"/>
      <c r="FYB36" s="370"/>
      <c r="FYC36" s="370"/>
      <c r="FYD36" s="370"/>
      <c r="FYE36" s="370"/>
      <c r="FYF36" s="370"/>
      <c r="FYG36" s="370"/>
      <c r="FYH36" s="370"/>
      <c r="FYI36" s="370"/>
      <c r="FYJ36" s="370"/>
      <c r="FYK36" s="370"/>
      <c r="FYL36" s="370"/>
      <c r="FYM36" s="370"/>
      <c r="FYN36" s="370"/>
      <c r="FYO36" s="370"/>
      <c r="FYP36" s="370"/>
      <c r="FYQ36" s="370"/>
      <c r="FYR36" s="370"/>
      <c r="FYS36" s="370"/>
      <c r="FYT36" s="370"/>
      <c r="FYU36" s="370"/>
      <c r="FYV36" s="370"/>
      <c r="FYW36" s="370"/>
      <c r="FYX36" s="370"/>
      <c r="FYY36" s="370"/>
      <c r="FYZ36" s="370"/>
      <c r="FZA36" s="370"/>
      <c r="FZB36" s="370"/>
      <c r="FZC36" s="370"/>
      <c r="FZD36" s="370"/>
      <c r="FZE36" s="370"/>
      <c r="FZF36" s="370"/>
      <c r="FZG36" s="370"/>
      <c r="FZH36" s="370"/>
      <c r="FZI36" s="370"/>
      <c r="FZJ36" s="370"/>
      <c r="FZK36" s="370"/>
      <c r="FZL36" s="370"/>
      <c r="FZM36" s="370"/>
      <c r="FZN36" s="370"/>
      <c r="FZO36" s="370"/>
      <c r="FZP36" s="370"/>
      <c r="FZQ36" s="370"/>
      <c r="FZR36" s="370"/>
      <c r="FZS36" s="370"/>
      <c r="FZT36" s="370"/>
      <c r="FZU36" s="370"/>
      <c r="FZV36" s="370"/>
      <c r="FZW36" s="370"/>
      <c r="FZX36" s="370"/>
      <c r="FZY36" s="370"/>
      <c r="FZZ36" s="370"/>
      <c r="GAA36" s="370"/>
      <c r="GAB36" s="370"/>
      <c r="GAC36" s="370"/>
      <c r="GAD36" s="370"/>
      <c r="GAE36" s="370"/>
      <c r="GAF36" s="370"/>
      <c r="GAG36" s="370"/>
      <c r="GAH36" s="370"/>
      <c r="GAI36" s="370"/>
      <c r="GAJ36" s="370"/>
      <c r="GAK36" s="370"/>
      <c r="GAL36" s="370"/>
      <c r="GAM36" s="370"/>
      <c r="GAN36" s="370"/>
      <c r="GAO36" s="370"/>
      <c r="GAP36" s="370"/>
      <c r="GAQ36" s="370"/>
      <c r="GAR36" s="370"/>
      <c r="GAS36" s="370"/>
      <c r="GAT36" s="370"/>
      <c r="GAU36" s="370"/>
      <c r="GAV36" s="370"/>
      <c r="GAW36" s="370"/>
      <c r="GAX36" s="370"/>
      <c r="GAY36" s="370"/>
      <c r="GAZ36" s="370"/>
      <c r="GBA36" s="370"/>
      <c r="GBB36" s="370"/>
      <c r="GBC36" s="370"/>
      <c r="GBD36" s="370"/>
      <c r="GBE36" s="370"/>
      <c r="GBF36" s="370"/>
      <c r="GBG36" s="370"/>
      <c r="GBH36" s="370"/>
      <c r="GBI36" s="370"/>
      <c r="GBJ36" s="370"/>
      <c r="GBK36" s="370"/>
      <c r="GBL36" s="370"/>
      <c r="GBM36" s="370"/>
      <c r="GBN36" s="370"/>
      <c r="GBO36" s="370"/>
      <c r="GBP36" s="370"/>
      <c r="GBQ36" s="370"/>
      <c r="GBR36" s="370"/>
      <c r="GBS36" s="370"/>
      <c r="GBT36" s="370"/>
      <c r="GBU36" s="370"/>
      <c r="GBV36" s="370"/>
      <c r="GBW36" s="370"/>
      <c r="GBX36" s="370"/>
      <c r="GBY36" s="370"/>
      <c r="GBZ36" s="370"/>
      <c r="GCA36" s="370"/>
      <c r="GCB36" s="370"/>
      <c r="GCC36" s="370"/>
      <c r="GCD36" s="370"/>
      <c r="GCE36" s="370"/>
      <c r="GCF36" s="370"/>
      <c r="GCG36" s="370"/>
      <c r="GCH36" s="370"/>
      <c r="GCI36" s="370"/>
      <c r="GCJ36" s="370"/>
      <c r="GCK36" s="370"/>
      <c r="GCL36" s="370"/>
      <c r="GCM36" s="370"/>
      <c r="GCN36" s="370"/>
      <c r="GCO36" s="370"/>
      <c r="GCP36" s="370"/>
      <c r="GCQ36" s="370"/>
      <c r="GCR36" s="370"/>
      <c r="GCS36" s="370"/>
      <c r="GCT36" s="370"/>
      <c r="GCU36" s="370"/>
      <c r="GCV36" s="370"/>
      <c r="GCW36" s="370"/>
      <c r="GCX36" s="370"/>
      <c r="GCY36" s="370"/>
      <c r="GCZ36" s="370"/>
      <c r="GDA36" s="370"/>
      <c r="GDB36" s="370"/>
      <c r="GDC36" s="370"/>
      <c r="GDD36" s="370"/>
      <c r="GDE36" s="370"/>
      <c r="GDF36" s="370"/>
      <c r="GDG36" s="370"/>
      <c r="GDH36" s="370"/>
      <c r="GDI36" s="370"/>
      <c r="GDJ36" s="370"/>
      <c r="GDK36" s="370"/>
      <c r="GDL36" s="370"/>
      <c r="GDM36" s="370"/>
      <c r="GDN36" s="370"/>
      <c r="GDO36" s="370"/>
      <c r="GDP36" s="370"/>
      <c r="GDQ36" s="370"/>
      <c r="GDR36" s="370"/>
      <c r="GDS36" s="370"/>
      <c r="GDT36" s="370"/>
      <c r="GDU36" s="370"/>
      <c r="GDV36" s="370"/>
      <c r="GDW36" s="370"/>
      <c r="GDX36" s="370"/>
      <c r="GDY36" s="370"/>
      <c r="GDZ36" s="370"/>
      <c r="GEA36" s="370"/>
      <c r="GEB36" s="370"/>
      <c r="GEC36" s="370"/>
      <c r="GED36" s="370"/>
      <c r="GEE36" s="370"/>
      <c r="GEF36" s="370"/>
      <c r="GEG36" s="370"/>
      <c r="GEH36" s="370"/>
      <c r="GEI36" s="370"/>
      <c r="GEJ36" s="370"/>
      <c r="GEK36" s="370"/>
      <c r="GEL36" s="370"/>
      <c r="GEM36" s="370"/>
      <c r="GEN36" s="370"/>
      <c r="GEO36" s="370"/>
      <c r="GEP36" s="370"/>
      <c r="GEQ36" s="370"/>
      <c r="GER36" s="370"/>
      <c r="GES36" s="370"/>
      <c r="GET36" s="370"/>
      <c r="GEU36" s="370"/>
      <c r="GEV36" s="370"/>
      <c r="GEW36" s="370"/>
      <c r="GEX36" s="370"/>
      <c r="GEY36" s="370"/>
      <c r="GEZ36" s="370"/>
      <c r="GFA36" s="370"/>
      <c r="GFB36" s="370"/>
      <c r="GFC36" s="370"/>
      <c r="GFD36" s="370"/>
      <c r="GFE36" s="370"/>
      <c r="GFF36" s="370"/>
      <c r="GFG36" s="370"/>
      <c r="GFH36" s="370"/>
      <c r="GFI36" s="370"/>
      <c r="GFJ36" s="370"/>
      <c r="GFK36" s="370"/>
      <c r="GFL36" s="370"/>
      <c r="GFM36" s="370"/>
      <c r="GFN36" s="370"/>
      <c r="GFO36" s="370"/>
      <c r="GFP36" s="370"/>
      <c r="GFQ36" s="370"/>
      <c r="GFR36" s="370"/>
      <c r="GFS36" s="370"/>
      <c r="GFT36" s="370"/>
      <c r="GFU36" s="370"/>
      <c r="GFV36" s="370"/>
      <c r="GFW36" s="370"/>
      <c r="GFX36" s="370"/>
      <c r="GFY36" s="370"/>
      <c r="GFZ36" s="370"/>
      <c r="GGA36" s="370"/>
      <c r="GGB36" s="370"/>
      <c r="GGC36" s="370"/>
      <c r="GGD36" s="370"/>
      <c r="GGE36" s="370"/>
      <c r="GGF36" s="370"/>
      <c r="GGG36" s="370"/>
      <c r="GGH36" s="370"/>
      <c r="GGI36" s="370"/>
      <c r="GGJ36" s="370"/>
      <c r="GGK36" s="370"/>
      <c r="GGL36" s="370"/>
      <c r="GGM36" s="370"/>
      <c r="GGN36" s="370"/>
      <c r="GGO36" s="370"/>
      <c r="GGP36" s="370"/>
      <c r="GGQ36" s="370"/>
      <c r="GGR36" s="370"/>
      <c r="GGS36" s="370"/>
      <c r="GGT36" s="370"/>
      <c r="GGU36" s="370"/>
      <c r="GGV36" s="370"/>
      <c r="GGW36" s="370"/>
      <c r="GGX36" s="370"/>
      <c r="GGY36" s="370"/>
      <c r="GGZ36" s="370"/>
      <c r="GHA36" s="370"/>
      <c r="GHB36" s="370"/>
      <c r="GHC36" s="370"/>
      <c r="GHD36" s="370"/>
      <c r="GHE36" s="370"/>
      <c r="GHF36" s="370"/>
      <c r="GHG36" s="370"/>
      <c r="GHH36" s="370"/>
      <c r="GHI36" s="370"/>
      <c r="GHJ36" s="370"/>
      <c r="GHK36" s="370"/>
      <c r="GHL36" s="370"/>
      <c r="GHM36" s="370"/>
      <c r="GHN36" s="370"/>
      <c r="GHO36" s="370"/>
      <c r="GHP36" s="370"/>
      <c r="GHQ36" s="370"/>
      <c r="GHR36" s="370"/>
      <c r="GHS36" s="370"/>
      <c r="GHT36" s="370"/>
      <c r="GHU36" s="370"/>
      <c r="GHV36" s="370"/>
      <c r="GHW36" s="370"/>
      <c r="GHX36" s="370"/>
      <c r="GHY36" s="370"/>
      <c r="GHZ36" s="370"/>
      <c r="GIA36" s="370"/>
      <c r="GIB36" s="370"/>
      <c r="GIC36" s="370"/>
      <c r="GID36" s="370"/>
      <c r="GIE36" s="370"/>
      <c r="GIF36" s="370"/>
      <c r="GIG36" s="370"/>
      <c r="GIH36" s="370"/>
      <c r="GII36" s="370"/>
      <c r="GIJ36" s="370"/>
      <c r="GIK36" s="370"/>
      <c r="GIL36" s="370"/>
      <c r="GIM36" s="370"/>
      <c r="GIN36" s="370"/>
      <c r="GIO36" s="370"/>
      <c r="GIP36" s="370"/>
      <c r="GIQ36" s="370"/>
      <c r="GIR36" s="370"/>
      <c r="GIS36" s="370"/>
      <c r="GIT36" s="370"/>
      <c r="GIU36" s="370"/>
      <c r="GIV36" s="370"/>
      <c r="GIW36" s="370"/>
      <c r="GIX36" s="370"/>
      <c r="GIY36" s="370"/>
      <c r="GIZ36" s="370"/>
      <c r="GJA36" s="370"/>
      <c r="GJB36" s="370"/>
      <c r="GJC36" s="370"/>
      <c r="GJD36" s="370"/>
      <c r="GJE36" s="370"/>
      <c r="GJF36" s="370"/>
      <c r="GJG36" s="370"/>
      <c r="GJH36" s="370"/>
      <c r="GJI36" s="370"/>
      <c r="GJJ36" s="370"/>
      <c r="GJK36" s="370"/>
      <c r="GJL36" s="370"/>
      <c r="GJM36" s="370"/>
      <c r="GJN36" s="370"/>
      <c r="GJO36" s="370"/>
      <c r="GJP36" s="370"/>
      <c r="GJQ36" s="370"/>
      <c r="GJR36" s="370"/>
      <c r="GJS36" s="370"/>
      <c r="GJT36" s="370"/>
      <c r="GJU36" s="370"/>
      <c r="GJV36" s="370"/>
      <c r="GJW36" s="370"/>
      <c r="GJX36" s="370"/>
      <c r="GJY36" s="370"/>
      <c r="GJZ36" s="370"/>
      <c r="GKA36" s="370"/>
      <c r="GKB36" s="370"/>
      <c r="GKC36" s="370"/>
      <c r="GKD36" s="370"/>
      <c r="GKE36" s="370"/>
      <c r="GKF36" s="370"/>
      <c r="GKG36" s="370"/>
      <c r="GKH36" s="370"/>
      <c r="GKI36" s="370"/>
      <c r="GKJ36" s="370"/>
      <c r="GKK36" s="370"/>
      <c r="GKL36" s="370"/>
      <c r="GKM36" s="370"/>
      <c r="GKN36" s="370"/>
      <c r="GKO36" s="370"/>
      <c r="GKP36" s="370"/>
      <c r="GKQ36" s="370"/>
      <c r="GKR36" s="370"/>
      <c r="GKS36" s="370"/>
      <c r="GKT36" s="370"/>
      <c r="GKU36" s="370"/>
      <c r="GKV36" s="370"/>
      <c r="GKW36" s="370"/>
      <c r="GKX36" s="370"/>
      <c r="GKY36" s="370"/>
      <c r="GKZ36" s="370"/>
      <c r="GLA36" s="370"/>
      <c r="GLB36" s="370"/>
      <c r="GLC36" s="370"/>
      <c r="GLD36" s="370"/>
      <c r="GLE36" s="370"/>
      <c r="GLF36" s="370"/>
      <c r="GLG36" s="370"/>
      <c r="GLH36" s="370"/>
      <c r="GLI36" s="370"/>
      <c r="GLJ36" s="370"/>
      <c r="GLK36" s="370"/>
      <c r="GLL36" s="370"/>
      <c r="GLM36" s="370"/>
      <c r="GLN36" s="370"/>
      <c r="GLO36" s="370"/>
      <c r="GLP36" s="370"/>
      <c r="GLQ36" s="370"/>
      <c r="GLR36" s="370"/>
      <c r="GLS36" s="370"/>
      <c r="GLT36" s="370"/>
      <c r="GLU36" s="370"/>
      <c r="GLV36" s="370"/>
      <c r="GLW36" s="370"/>
      <c r="GLX36" s="370"/>
      <c r="GLY36" s="370"/>
      <c r="GLZ36" s="370"/>
      <c r="GMA36" s="370"/>
      <c r="GMB36" s="370"/>
      <c r="GMC36" s="370"/>
      <c r="GMD36" s="370"/>
      <c r="GME36" s="370"/>
      <c r="GMF36" s="370"/>
      <c r="GMG36" s="370"/>
      <c r="GMH36" s="370"/>
      <c r="GMI36" s="370"/>
      <c r="GMJ36" s="370"/>
      <c r="GMK36" s="370"/>
      <c r="GML36" s="370"/>
      <c r="GMM36" s="370"/>
      <c r="GMN36" s="370"/>
      <c r="GMO36" s="370"/>
      <c r="GMP36" s="370"/>
      <c r="GMQ36" s="370"/>
      <c r="GMR36" s="370"/>
      <c r="GMS36" s="370"/>
      <c r="GMT36" s="370"/>
      <c r="GMU36" s="370"/>
      <c r="GMV36" s="370"/>
      <c r="GMW36" s="370"/>
      <c r="GMX36" s="370"/>
      <c r="GMY36" s="370"/>
      <c r="GMZ36" s="370"/>
      <c r="GNA36" s="370"/>
      <c r="GNB36" s="370"/>
      <c r="GNC36" s="370"/>
      <c r="GND36" s="370"/>
      <c r="GNE36" s="370"/>
      <c r="GNF36" s="370"/>
      <c r="GNG36" s="370"/>
      <c r="GNH36" s="370"/>
      <c r="GNI36" s="370"/>
      <c r="GNJ36" s="370"/>
      <c r="GNK36" s="370"/>
      <c r="GNL36" s="370"/>
      <c r="GNM36" s="370"/>
      <c r="GNN36" s="370"/>
      <c r="GNO36" s="370"/>
      <c r="GNP36" s="370"/>
      <c r="GNQ36" s="370"/>
      <c r="GNR36" s="370"/>
      <c r="GNS36" s="370"/>
      <c r="GNT36" s="370"/>
      <c r="GNU36" s="370"/>
      <c r="GNV36" s="370"/>
      <c r="GNW36" s="370"/>
      <c r="GNX36" s="370"/>
      <c r="GNY36" s="370"/>
      <c r="GNZ36" s="370"/>
      <c r="GOA36" s="370"/>
      <c r="GOB36" s="370"/>
      <c r="GOC36" s="370"/>
      <c r="GOD36" s="370"/>
      <c r="GOE36" s="370"/>
      <c r="GOF36" s="370"/>
      <c r="GOG36" s="370"/>
      <c r="GOH36" s="370"/>
      <c r="GOI36" s="370"/>
      <c r="GOJ36" s="370"/>
      <c r="GOK36" s="370"/>
      <c r="GOL36" s="370"/>
      <c r="GOM36" s="370"/>
      <c r="GON36" s="370"/>
      <c r="GOO36" s="370"/>
      <c r="GOP36" s="370"/>
      <c r="GOQ36" s="370"/>
      <c r="GOR36" s="370"/>
      <c r="GOS36" s="370"/>
      <c r="GOT36" s="370"/>
      <c r="GOU36" s="370"/>
      <c r="GOV36" s="370"/>
      <c r="GOW36" s="370"/>
      <c r="GOX36" s="370"/>
      <c r="GOY36" s="370"/>
      <c r="GOZ36" s="370"/>
      <c r="GPA36" s="370"/>
      <c r="GPB36" s="370"/>
      <c r="GPC36" s="370"/>
      <c r="GPD36" s="370"/>
      <c r="GPE36" s="370"/>
      <c r="GPF36" s="370"/>
      <c r="GPG36" s="370"/>
      <c r="GPH36" s="370"/>
      <c r="GPI36" s="370"/>
      <c r="GPJ36" s="370"/>
      <c r="GPK36" s="370"/>
      <c r="GPL36" s="370"/>
      <c r="GPM36" s="370"/>
      <c r="GPN36" s="370"/>
      <c r="GPO36" s="370"/>
      <c r="GPP36" s="370"/>
      <c r="GPQ36" s="370"/>
      <c r="GPR36" s="370"/>
      <c r="GPS36" s="370"/>
      <c r="GPT36" s="370"/>
      <c r="GPU36" s="370"/>
      <c r="GPV36" s="370"/>
      <c r="GPW36" s="370"/>
      <c r="GPX36" s="370"/>
      <c r="GPY36" s="370"/>
      <c r="GPZ36" s="370"/>
      <c r="GQA36" s="370"/>
      <c r="GQB36" s="370"/>
      <c r="GQC36" s="370"/>
      <c r="GQD36" s="370"/>
      <c r="GQE36" s="370"/>
      <c r="GQF36" s="370"/>
      <c r="GQG36" s="370"/>
      <c r="GQH36" s="370"/>
      <c r="GQI36" s="370"/>
      <c r="GQJ36" s="370"/>
      <c r="GQK36" s="370"/>
      <c r="GQL36" s="370"/>
      <c r="GQM36" s="370"/>
      <c r="GQN36" s="370"/>
      <c r="GQO36" s="370"/>
      <c r="GQP36" s="370"/>
      <c r="GQQ36" s="370"/>
      <c r="GQR36" s="370"/>
      <c r="GQS36" s="370"/>
      <c r="GQT36" s="370"/>
      <c r="GQU36" s="370"/>
      <c r="GQV36" s="370"/>
      <c r="GQW36" s="370"/>
      <c r="GQX36" s="370"/>
      <c r="GQY36" s="370"/>
      <c r="GQZ36" s="370"/>
      <c r="GRA36" s="370"/>
      <c r="GRB36" s="370"/>
      <c r="GRC36" s="370"/>
      <c r="GRD36" s="370"/>
      <c r="GRE36" s="370"/>
      <c r="GRF36" s="370"/>
      <c r="GRG36" s="370"/>
      <c r="GRH36" s="370"/>
      <c r="GRI36" s="370"/>
      <c r="GRJ36" s="370"/>
      <c r="GRK36" s="370"/>
      <c r="GRL36" s="370"/>
      <c r="GRM36" s="370"/>
      <c r="GRN36" s="370"/>
      <c r="GRO36" s="370"/>
      <c r="GRP36" s="370"/>
      <c r="GRQ36" s="370"/>
      <c r="GRR36" s="370"/>
      <c r="GRS36" s="370"/>
      <c r="GRT36" s="370"/>
      <c r="GRU36" s="370"/>
      <c r="GRV36" s="370"/>
      <c r="GRW36" s="370"/>
      <c r="GRX36" s="370"/>
      <c r="GRY36" s="370"/>
      <c r="GRZ36" s="370"/>
      <c r="GSA36" s="370"/>
      <c r="GSB36" s="370"/>
      <c r="GSC36" s="370"/>
      <c r="GSD36" s="370"/>
      <c r="GSE36" s="370"/>
      <c r="GSF36" s="370"/>
      <c r="GSG36" s="370"/>
      <c r="GSH36" s="370"/>
      <c r="GSI36" s="370"/>
      <c r="GSJ36" s="370"/>
      <c r="GSK36" s="370"/>
      <c r="GSL36" s="370"/>
      <c r="GSM36" s="370"/>
      <c r="GSN36" s="370"/>
      <c r="GSO36" s="370"/>
      <c r="GSP36" s="370"/>
      <c r="GSQ36" s="370"/>
      <c r="GSR36" s="370"/>
      <c r="GSS36" s="370"/>
      <c r="GST36" s="370"/>
      <c r="GSU36" s="370"/>
      <c r="GSV36" s="370"/>
      <c r="GSW36" s="370"/>
      <c r="GSX36" s="370"/>
      <c r="GSY36" s="370"/>
      <c r="GSZ36" s="370"/>
      <c r="GTA36" s="370"/>
      <c r="GTB36" s="370"/>
      <c r="GTC36" s="370"/>
      <c r="GTD36" s="370"/>
      <c r="GTE36" s="370"/>
      <c r="GTF36" s="370"/>
      <c r="GTG36" s="370"/>
      <c r="GTH36" s="370"/>
      <c r="GTI36" s="370"/>
      <c r="GTJ36" s="370"/>
      <c r="GTK36" s="370"/>
      <c r="GTL36" s="370"/>
      <c r="GTM36" s="370"/>
      <c r="GTN36" s="370"/>
      <c r="GTO36" s="370"/>
      <c r="GTP36" s="370"/>
      <c r="GTQ36" s="370"/>
      <c r="GTR36" s="370"/>
      <c r="GTS36" s="370"/>
      <c r="GTT36" s="370"/>
      <c r="GTU36" s="370"/>
      <c r="GTV36" s="370"/>
      <c r="GTW36" s="370"/>
      <c r="GTX36" s="370"/>
      <c r="GTY36" s="370"/>
      <c r="GTZ36" s="370"/>
      <c r="GUA36" s="370"/>
      <c r="GUB36" s="370"/>
      <c r="GUC36" s="370"/>
      <c r="GUD36" s="370"/>
      <c r="GUE36" s="370"/>
      <c r="GUF36" s="370"/>
      <c r="GUG36" s="370"/>
      <c r="GUH36" s="370"/>
      <c r="GUI36" s="370"/>
      <c r="GUJ36" s="370"/>
      <c r="GUK36" s="370"/>
      <c r="GUL36" s="370"/>
      <c r="GUM36" s="370"/>
      <c r="GUN36" s="370"/>
      <c r="GUO36" s="370"/>
      <c r="GUP36" s="370"/>
      <c r="GUQ36" s="370"/>
      <c r="GUR36" s="370"/>
      <c r="GUS36" s="370"/>
      <c r="GUT36" s="370"/>
      <c r="GUU36" s="370"/>
      <c r="GUV36" s="370"/>
      <c r="GUW36" s="370"/>
      <c r="GUX36" s="370"/>
      <c r="GUY36" s="370"/>
      <c r="GUZ36" s="370"/>
      <c r="GVA36" s="370"/>
      <c r="GVB36" s="370"/>
      <c r="GVC36" s="370"/>
      <c r="GVD36" s="370"/>
      <c r="GVE36" s="370"/>
      <c r="GVF36" s="370"/>
      <c r="GVG36" s="370"/>
      <c r="GVH36" s="370"/>
      <c r="GVI36" s="370"/>
      <c r="GVJ36" s="370"/>
      <c r="GVK36" s="370"/>
      <c r="GVL36" s="370"/>
      <c r="GVM36" s="370"/>
      <c r="GVN36" s="370"/>
      <c r="GVO36" s="370"/>
      <c r="GVP36" s="370"/>
      <c r="GVQ36" s="370"/>
      <c r="GVR36" s="370"/>
      <c r="GVS36" s="370"/>
      <c r="GVT36" s="370"/>
      <c r="GVU36" s="370"/>
      <c r="GVV36" s="370"/>
      <c r="GVW36" s="370"/>
      <c r="GVX36" s="370"/>
      <c r="GVY36" s="370"/>
      <c r="GVZ36" s="370"/>
      <c r="GWA36" s="370"/>
      <c r="GWB36" s="370"/>
      <c r="GWC36" s="370"/>
      <c r="GWD36" s="370"/>
      <c r="GWE36" s="370"/>
      <c r="GWF36" s="370"/>
      <c r="GWG36" s="370"/>
      <c r="GWH36" s="370"/>
      <c r="GWI36" s="370"/>
      <c r="GWJ36" s="370"/>
      <c r="GWK36" s="370"/>
      <c r="GWL36" s="370"/>
      <c r="GWM36" s="370"/>
      <c r="GWN36" s="370"/>
      <c r="GWO36" s="370"/>
      <c r="GWP36" s="370"/>
      <c r="GWQ36" s="370"/>
      <c r="GWR36" s="370"/>
      <c r="GWS36" s="370"/>
      <c r="GWT36" s="370"/>
      <c r="GWU36" s="370"/>
      <c r="GWV36" s="370"/>
      <c r="GWW36" s="370"/>
      <c r="GWX36" s="370"/>
      <c r="GWY36" s="370"/>
      <c r="GWZ36" s="370"/>
      <c r="GXA36" s="370"/>
      <c r="GXB36" s="370"/>
      <c r="GXC36" s="370"/>
      <c r="GXD36" s="370"/>
      <c r="GXE36" s="370"/>
      <c r="GXF36" s="370"/>
      <c r="GXG36" s="370"/>
      <c r="GXH36" s="370"/>
      <c r="GXI36" s="370"/>
      <c r="GXJ36" s="370"/>
      <c r="GXK36" s="370"/>
      <c r="GXL36" s="370"/>
      <c r="GXM36" s="370"/>
      <c r="GXN36" s="370"/>
      <c r="GXO36" s="370"/>
      <c r="GXP36" s="370"/>
      <c r="GXQ36" s="370"/>
      <c r="GXR36" s="370"/>
      <c r="GXS36" s="370"/>
      <c r="GXT36" s="370"/>
      <c r="GXU36" s="370"/>
      <c r="GXV36" s="370"/>
      <c r="GXW36" s="370"/>
      <c r="GXX36" s="370"/>
      <c r="GXY36" s="370"/>
      <c r="GXZ36" s="370"/>
      <c r="GYA36" s="370"/>
      <c r="GYB36" s="370"/>
      <c r="GYC36" s="370"/>
      <c r="GYD36" s="370"/>
      <c r="GYE36" s="370"/>
      <c r="GYF36" s="370"/>
      <c r="GYG36" s="370"/>
      <c r="GYH36" s="370"/>
      <c r="GYI36" s="370"/>
      <c r="GYJ36" s="370"/>
      <c r="GYK36" s="370"/>
      <c r="GYL36" s="370"/>
      <c r="GYM36" s="370"/>
      <c r="GYN36" s="370"/>
      <c r="GYO36" s="370"/>
      <c r="GYP36" s="370"/>
      <c r="GYQ36" s="370"/>
      <c r="GYR36" s="370"/>
      <c r="GYS36" s="370"/>
      <c r="GYT36" s="370"/>
      <c r="GYU36" s="370"/>
      <c r="GYV36" s="370"/>
      <c r="GYW36" s="370"/>
      <c r="GYX36" s="370"/>
      <c r="GYY36" s="370"/>
      <c r="GYZ36" s="370"/>
      <c r="GZA36" s="370"/>
      <c r="GZB36" s="370"/>
      <c r="GZC36" s="370"/>
      <c r="GZD36" s="370"/>
      <c r="GZE36" s="370"/>
      <c r="GZF36" s="370"/>
      <c r="GZG36" s="370"/>
      <c r="GZH36" s="370"/>
      <c r="GZI36" s="370"/>
      <c r="GZJ36" s="370"/>
      <c r="GZK36" s="370"/>
      <c r="GZL36" s="370"/>
      <c r="GZM36" s="370"/>
      <c r="GZN36" s="370"/>
      <c r="GZO36" s="370"/>
      <c r="GZP36" s="370"/>
      <c r="GZQ36" s="370"/>
      <c r="GZR36" s="370"/>
      <c r="GZS36" s="370"/>
      <c r="GZT36" s="370"/>
      <c r="GZU36" s="370"/>
      <c r="GZV36" s="370"/>
      <c r="GZW36" s="370"/>
      <c r="GZX36" s="370"/>
      <c r="GZY36" s="370"/>
      <c r="GZZ36" s="370"/>
      <c r="HAA36" s="370"/>
      <c r="HAB36" s="370"/>
      <c r="HAC36" s="370"/>
      <c r="HAD36" s="370"/>
      <c r="HAE36" s="370"/>
      <c r="HAF36" s="370"/>
      <c r="HAG36" s="370"/>
      <c r="HAH36" s="370"/>
      <c r="HAI36" s="370"/>
      <c r="HAJ36" s="370"/>
      <c r="HAK36" s="370"/>
      <c r="HAL36" s="370"/>
      <c r="HAM36" s="370"/>
      <c r="HAN36" s="370"/>
      <c r="HAO36" s="370"/>
      <c r="HAP36" s="370"/>
      <c r="HAQ36" s="370"/>
      <c r="HAR36" s="370"/>
      <c r="HAS36" s="370"/>
      <c r="HAT36" s="370"/>
      <c r="HAU36" s="370"/>
      <c r="HAV36" s="370"/>
      <c r="HAW36" s="370"/>
      <c r="HAX36" s="370"/>
      <c r="HAY36" s="370"/>
      <c r="HAZ36" s="370"/>
      <c r="HBA36" s="370"/>
      <c r="HBB36" s="370"/>
      <c r="HBC36" s="370"/>
      <c r="HBD36" s="370"/>
      <c r="HBE36" s="370"/>
      <c r="HBF36" s="370"/>
      <c r="HBG36" s="370"/>
      <c r="HBH36" s="370"/>
      <c r="HBI36" s="370"/>
      <c r="HBJ36" s="370"/>
      <c r="HBK36" s="370"/>
      <c r="HBL36" s="370"/>
      <c r="HBM36" s="370"/>
      <c r="HBN36" s="370"/>
      <c r="HBO36" s="370"/>
      <c r="HBP36" s="370"/>
      <c r="HBQ36" s="370"/>
      <c r="HBR36" s="370"/>
      <c r="HBS36" s="370"/>
      <c r="HBT36" s="370"/>
      <c r="HBU36" s="370"/>
      <c r="HBV36" s="370"/>
      <c r="HBW36" s="370"/>
      <c r="HBX36" s="370"/>
      <c r="HBY36" s="370"/>
      <c r="HBZ36" s="370"/>
      <c r="HCA36" s="370"/>
      <c r="HCB36" s="370"/>
      <c r="HCC36" s="370"/>
      <c r="HCD36" s="370"/>
      <c r="HCE36" s="370"/>
      <c r="HCF36" s="370"/>
      <c r="HCG36" s="370"/>
      <c r="HCH36" s="370"/>
      <c r="HCI36" s="370"/>
      <c r="HCJ36" s="370"/>
      <c r="HCK36" s="370"/>
      <c r="HCL36" s="370"/>
      <c r="HCM36" s="370"/>
      <c r="HCN36" s="370"/>
      <c r="HCO36" s="370"/>
      <c r="HCP36" s="370"/>
      <c r="HCQ36" s="370"/>
      <c r="HCR36" s="370"/>
      <c r="HCS36" s="370"/>
      <c r="HCT36" s="370"/>
      <c r="HCU36" s="370"/>
      <c r="HCV36" s="370"/>
      <c r="HCW36" s="370"/>
      <c r="HCX36" s="370"/>
      <c r="HCY36" s="370"/>
      <c r="HCZ36" s="370"/>
      <c r="HDA36" s="370"/>
      <c r="HDB36" s="370"/>
      <c r="HDC36" s="370"/>
      <c r="HDD36" s="370"/>
      <c r="HDE36" s="370"/>
      <c r="HDF36" s="370"/>
      <c r="HDG36" s="370"/>
      <c r="HDH36" s="370"/>
      <c r="HDI36" s="370"/>
      <c r="HDJ36" s="370"/>
      <c r="HDK36" s="370"/>
      <c r="HDL36" s="370"/>
      <c r="HDM36" s="370"/>
      <c r="HDN36" s="370"/>
      <c r="HDO36" s="370"/>
      <c r="HDP36" s="370"/>
      <c r="HDQ36" s="370"/>
      <c r="HDR36" s="370"/>
      <c r="HDS36" s="370"/>
      <c r="HDT36" s="370"/>
      <c r="HDU36" s="370"/>
      <c r="HDV36" s="370"/>
      <c r="HDW36" s="370"/>
      <c r="HDX36" s="370"/>
      <c r="HDY36" s="370"/>
      <c r="HDZ36" s="370"/>
      <c r="HEA36" s="370"/>
      <c r="HEB36" s="370"/>
      <c r="HEC36" s="370"/>
      <c r="HED36" s="370"/>
      <c r="HEE36" s="370"/>
      <c r="HEF36" s="370"/>
      <c r="HEG36" s="370"/>
      <c r="HEH36" s="370"/>
      <c r="HEI36" s="370"/>
      <c r="HEJ36" s="370"/>
      <c r="HEK36" s="370"/>
      <c r="HEL36" s="370"/>
      <c r="HEM36" s="370"/>
      <c r="HEN36" s="370"/>
      <c r="HEO36" s="370"/>
      <c r="HEP36" s="370"/>
      <c r="HEQ36" s="370"/>
      <c r="HER36" s="370"/>
      <c r="HES36" s="370"/>
      <c r="HET36" s="370"/>
      <c r="HEU36" s="370"/>
      <c r="HEV36" s="370"/>
      <c r="HEW36" s="370"/>
      <c r="HEX36" s="370"/>
      <c r="HEY36" s="370"/>
      <c r="HEZ36" s="370"/>
      <c r="HFA36" s="370"/>
      <c r="HFB36" s="370"/>
      <c r="HFC36" s="370"/>
      <c r="HFD36" s="370"/>
      <c r="HFE36" s="370"/>
      <c r="HFF36" s="370"/>
      <c r="HFG36" s="370"/>
      <c r="HFH36" s="370"/>
      <c r="HFI36" s="370"/>
      <c r="HFJ36" s="370"/>
      <c r="HFK36" s="370"/>
      <c r="HFL36" s="370"/>
      <c r="HFM36" s="370"/>
      <c r="HFN36" s="370"/>
      <c r="HFO36" s="370"/>
      <c r="HFP36" s="370"/>
      <c r="HFQ36" s="370"/>
      <c r="HFR36" s="370"/>
      <c r="HFS36" s="370"/>
      <c r="HFT36" s="370"/>
      <c r="HFU36" s="370"/>
      <c r="HFV36" s="370"/>
      <c r="HFW36" s="370"/>
      <c r="HFX36" s="370"/>
      <c r="HFY36" s="370"/>
      <c r="HFZ36" s="370"/>
      <c r="HGA36" s="370"/>
      <c r="HGB36" s="370"/>
      <c r="HGC36" s="370"/>
      <c r="HGD36" s="370"/>
      <c r="HGE36" s="370"/>
      <c r="HGF36" s="370"/>
      <c r="HGG36" s="370"/>
      <c r="HGH36" s="370"/>
      <c r="HGI36" s="370"/>
      <c r="HGJ36" s="370"/>
      <c r="HGK36" s="370"/>
      <c r="HGL36" s="370"/>
      <c r="HGM36" s="370"/>
      <c r="HGN36" s="370"/>
      <c r="HGO36" s="370"/>
      <c r="HGP36" s="370"/>
      <c r="HGQ36" s="370"/>
      <c r="HGR36" s="370"/>
      <c r="HGS36" s="370"/>
      <c r="HGT36" s="370"/>
      <c r="HGU36" s="370"/>
      <c r="HGV36" s="370"/>
      <c r="HGW36" s="370"/>
      <c r="HGX36" s="370"/>
      <c r="HGY36" s="370"/>
      <c r="HGZ36" s="370"/>
      <c r="HHA36" s="370"/>
      <c r="HHB36" s="370"/>
      <c r="HHC36" s="370"/>
      <c r="HHD36" s="370"/>
      <c r="HHE36" s="370"/>
      <c r="HHF36" s="370"/>
      <c r="HHG36" s="370"/>
      <c r="HHH36" s="370"/>
      <c r="HHI36" s="370"/>
      <c r="HHJ36" s="370"/>
      <c r="HHK36" s="370"/>
      <c r="HHL36" s="370"/>
      <c r="HHM36" s="370"/>
      <c r="HHN36" s="370"/>
      <c r="HHO36" s="370"/>
      <c r="HHP36" s="370"/>
      <c r="HHQ36" s="370"/>
      <c r="HHR36" s="370"/>
      <c r="HHS36" s="370"/>
      <c r="HHT36" s="370"/>
      <c r="HHU36" s="370"/>
      <c r="HHV36" s="370"/>
      <c r="HHW36" s="370"/>
      <c r="HHX36" s="370"/>
      <c r="HHY36" s="370"/>
      <c r="HHZ36" s="370"/>
      <c r="HIA36" s="370"/>
      <c r="HIB36" s="370"/>
      <c r="HIC36" s="370"/>
      <c r="HID36" s="370"/>
      <c r="HIE36" s="370"/>
      <c r="HIF36" s="370"/>
      <c r="HIG36" s="370"/>
      <c r="HIH36" s="370"/>
      <c r="HII36" s="370"/>
      <c r="HIJ36" s="370"/>
      <c r="HIK36" s="370"/>
      <c r="HIL36" s="370"/>
      <c r="HIM36" s="370"/>
      <c r="HIN36" s="370"/>
      <c r="HIO36" s="370"/>
      <c r="HIP36" s="370"/>
      <c r="HIQ36" s="370"/>
      <c r="HIR36" s="370"/>
      <c r="HIS36" s="370"/>
      <c r="HIT36" s="370"/>
      <c r="HIU36" s="370"/>
      <c r="HIV36" s="370"/>
      <c r="HIW36" s="370"/>
      <c r="HIX36" s="370"/>
      <c r="HIY36" s="370"/>
      <c r="HIZ36" s="370"/>
      <c r="HJA36" s="370"/>
      <c r="HJB36" s="370"/>
      <c r="HJC36" s="370"/>
      <c r="HJD36" s="370"/>
      <c r="HJE36" s="370"/>
      <c r="HJF36" s="370"/>
      <c r="HJG36" s="370"/>
      <c r="HJH36" s="370"/>
      <c r="HJI36" s="370"/>
      <c r="HJJ36" s="370"/>
      <c r="HJK36" s="370"/>
      <c r="HJL36" s="370"/>
      <c r="HJM36" s="370"/>
      <c r="HJN36" s="370"/>
      <c r="HJO36" s="370"/>
      <c r="HJP36" s="370"/>
      <c r="HJQ36" s="370"/>
      <c r="HJR36" s="370"/>
      <c r="HJS36" s="370"/>
      <c r="HJT36" s="370"/>
      <c r="HJU36" s="370"/>
      <c r="HJV36" s="370"/>
      <c r="HJW36" s="370"/>
      <c r="HJX36" s="370"/>
      <c r="HJY36" s="370"/>
      <c r="HJZ36" s="370"/>
      <c r="HKA36" s="370"/>
      <c r="HKB36" s="370"/>
      <c r="HKC36" s="370"/>
      <c r="HKD36" s="370"/>
      <c r="HKE36" s="370"/>
      <c r="HKF36" s="370"/>
      <c r="HKG36" s="370"/>
      <c r="HKH36" s="370"/>
      <c r="HKI36" s="370"/>
      <c r="HKJ36" s="370"/>
      <c r="HKK36" s="370"/>
      <c r="HKL36" s="370"/>
      <c r="HKM36" s="370"/>
      <c r="HKN36" s="370"/>
      <c r="HKO36" s="370"/>
      <c r="HKP36" s="370"/>
      <c r="HKQ36" s="370"/>
      <c r="HKR36" s="370"/>
      <c r="HKS36" s="370"/>
      <c r="HKT36" s="370"/>
      <c r="HKU36" s="370"/>
      <c r="HKV36" s="370"/>
      <c r="HKW36" s="370"/>
      <c r="HKX36" s="370"/>
      <c r="HKY36" s="370"/>
      <c r="HKZ36" s="370"/>
      <c r="HLA36" s="370"/>
      <c r="HLB36" s="370"/>
      <c r="HLC36" s="370"/>
      <c r="HLD36" s="370"/>
      <c r="HLE36" s="370"/>
      <c r="HLF36" s="370"/>
      <c r="HLG36" s="370"/>
      <c r="HLH36" s="370"/>
      <c r="HLI36" s="370"/>
      <c r="HLJ36" s="370"/>
      <c r="HLK36" s="370"/>
      <c r="HLL36" s="370"/>
      <c r="HLM36" s="370"/>
      <c r="HLN36" s="370"/>
      <c r="HLO36" s="370"/>
      <c r="HLP36" s="370"/>
      <c r="HLQ36" s="370"/>
      <c r="HLR36" s="370"/>
      <c r="HLS36" s="370"/>
      <c r="HLT36" s="370"/>
      <c r="HLU36" s="370"/>
      <c r="HLV36" s="370"/>
      <c r="HLW36" s="370"/>
      <c r="HLX36" s="370"/>
      <c r="HLY36" s="370"/>
      <c r="HLZ36" s="370"/>
      <c r="HMA36" s="370"/>
      <c r="HMB36" s="370"/>
      <c r="HMC36" s="370"/>
      <c r="HMD36" s="370"/>
      <c r="HME36" s="370"/>
      <c r="HMF36" s="370"/>
      <c r="HMG36" s="370"/>
      <c r="HMH36" s="370"/>
      <c r="HMI36" s="370"/>
      <c r="HMJ36" s="370"/>
      <c r="HMK36" s="370"/>
      <c r="HML36" s="370"/>
      <c r="HMM36" s="370"/>
      <c r="HMN36" s="370"/>
      <c r="HMO36" s="370"/>
      <c r="HMP36" s="370"/>
      <c r="HMQ36" s="370"/>
      <c r="HMR36" s="370"/>
      <c r="HMS36" s="370"/>
      <c r="HMT36" s="370"/>
      <c r="HMU36" s="370"/>
      <c r="HMV36" s="370"/>
      <c r="HMW36" s="370"/>
      <c r="HMX36" s="370"/>
      <c r="HMY36" s="370"/>
      <c r="HMZ36" s="370"/>
      <c r="HNA36" s="370"/>
      <c r="HNB36" s="370"/>
      <c r="HNC36" s="370"/>
      <c r="HND36" s="370"/>
      <c r="HNE36" s="370"/>
      <c r="HNF36" s="370"/>
      <c r="HNG36" s="370"/>
      <c r="HNH36" s="370"/>
      <c r="HNI36" s="370"/>
      <c r="HNJ36" s="370"/>
      <c r="HNK36" s="370"/>
      <c r="HNL36" s="370"/>
      <c r="HNM36" s="370"/>
      <c r="HNN36" s="370"/>
      <c r="HNO36" s="370"/>
      <c r="HNP36" s="370"/>
      <c r="HNQ36" s="370"/>
      <c r="HNR36" s="370"/>
      <c r="HNS36" s="370"/>
      <c r="HNT36" s="370"/>
      <c r="HNU36" s="370"/>
      <c r="HNV36" s="370"/>
      <c r="HNW36" s="370"/>
      <c r="HNX36" s="370"/>
      <c r="HNY36" s="370"/>
      <c r="HNZ36" s="370"/>
      <c r="HOA36" s="370"/>
      <c r="HOB36" s="370"/>
      <c r="HOC36" s="370"/>
      <c r="HOD36" s="370"/>
      <c r="HOE36" s="370"/>
      <c r="HOF36" s="370"/>
      <c r="HOG36" s="370"/>
      <c r="HOH36" s="370"/>
      <c r="HOI36" s="370"/>
      <c r="HOJ36" s="370"/>
      <c r="HOK36" s="370"/>
      <c r="HOL36" s="370"/>
      <c r="HOM36" s="370"/>
      <c r="HON36" s="370"/>
      <c r="HOO36" s="370"/>
      <c r="HOP36" s="370"/>
      <c r="HOQ36" s="370"/>
      <c r="HOR36" s="370"/>
      <c r="HOS36" s="370"/>
      <c r="HOT36" s="370"/>
      <c r="HOU36" s="370"/>
      <c r="HOV36" s="370"/>
      <c r="HOW36" s="370"/>
      <c r="HOX36" s="370"/>
      <c r="HOY36" s="370"/>
      <c r="HOZ36" s="370"/>
      <c r="HPA36" s="370"/>
      <c r="HPB36" s="370"/>
      <c r="HPC36" s="370"/>
      <c r="HPD36" s="370"/>
      <c r="HPE36" s="370"/>
      <c r="HPF36" s="370"/>
      <c r="HPG36" s="370"/>
      <c r="HPH36" s="370"/>
      <c r="HPI36" s="370"/>
      <c r="HPJ36" s="370"/>
      <c r="HPK36" s="370"/>
      <c r="HPL36" s="370"/>
      <c r="HPM36" s="370"/>
      <c r="HPN36" s="370"/>
      <c r="HPO36" s="370"/>
      <c r="HPP36" s="370"/>
      <c r="HPQ36" s="370"/>
      <c r="HPR36" s="370"/>
      <c r="HPS36" s="370"/>
      <c r="HPT36" s="370"/>
      <c r="HPU36" s="370"/>
      <c r="HPV36" s="370"/>
      <c r="HPW36" s="370"/>
      <c r="HPX36" s="370"/>
      <c r="HPY36" s="370"/>
      <c r="HPZ36" s="370"/>
      <c r="HQA36" s="370"/>
      <c r="HQB36" s="370"/>
      <c r="HQC36" s="370"/>
      <c r="HQD36" s="370"/>
      <c r="HQE36" s="370"/>
      <c r="HQF36" s="370"/>
      <c r="HQG36" s="370"/>
      <c r="HQH36" s="370"/>
      <c r="HQI36" s="370"/>
      <c r="HQJ36" s="370"/>
      <c r="HQK36" s="370"/>
      <c r="HQL36" s="370"/>
      <c r="HQM36" s="370"/>
      <c r="HQN36" s="370"/>
      <c r="HQO36" s="370"/>
      <c r="HQP36" s="370"/>
      <c r="HQQ36" s="370"/>
      <c r="HQR36" s="370"/>
      <c r="HQS36" s="370"/>
      <c r="HQT36" s="370"/>
      <c r="HQU36" s="370"/>
      <c r="HQV36" s="370"/>
      <c r="HQW36" s="370"/>
      <c r="HQX36" s="370"/>
      <c r="HQY36" s="370"/>
      <c r="HQZ36" s="370"/>
      <c r="HRA36" s="370"/>
      <c r="HRB36" s="370"/>
      <c r="HRC36" s="370"/>
      <c r="HRD36" s="370"/>
      <c r="HRE36" s="370"/>
      <c r="HRF36" s="370"/>
      <c r="HRG36" s="370"/>
      <c r="HRH36" s="370"/>
      <c r="HRI36" s="370"/>
      <c r="HRJ36" s="370"/>
      <c r="HRK36" s="370"/>
      <c r="HRL36" s="370"/>
      <c r="HRM36" s="370"/>
      <c r="HRN36" s="370"/>
      <c r="HRO36" s="370"/>
      <c r="HRP36" s="370"/>
      <c r="HRQ36" s="370"/>
      <c r="HRR36" s="370"/>
      <c r="HRS36" s="370"/>
      <c r="HRT36" s="370"/>
      <c r="HRU36" s="370"/>
      <c r="HRV36" s="370"/>
      <c r="HRW36" s="370"/>
      <c r="HRX36" s="370"/>
      <c r="HRY36" s="370"/>
      <c r="HRZ36" s="370"/>
      <c r="HSA36" s="370"/>
      <c r="HSB36" s="370"/>
      <c r="HSC36" s="370"/>
      <c r="HSD36" s="370"/>
      <c r="HSE36" s="370"/>
      <c r="HSF36" s="370"/>
      <c r="HSG36" s="370"/>
      <c r="HSH36" s="370"/>
      <c r="HSI36" s="370"/>
      <c r="HSJ36" s="370"/>
      <c r="HSK36" s="370"/>
      <c r="HSL36" s="370"/>
      <c r="HSM36" s="370"/>
      <c r="HSN36" s="370"/>
      <c r="HSO36" s="370"/>
      <c r="HSP36" s="370"/>
      <c r="HSQ36" s="370"/>
      <c r="HSR36" s="370"/>
      <c r="HSS36" s="370"/>
      <c r="HST36" s="370"/>
      <c r="HSU36" s="370"/>
      <c r="HSV36" s="370"/>
      <c r="HSW36" s="370"/>
      <c r="HSX36" s="370"/>
      <c r="HSY36" s="370"/>
      <c r="HSZ36" s="370"/>
      <c r="HTA36" s="370"/>
      <c r="HTB36" s="370"/>
      <c r="HTC36" s="370"/>
      <c r="HTD36" s="370"/>
      <c r="HTE36" s="370"/>
      <c r="HTF36" s="370"/>
      <c r="HTG36" s="370"/>
      <c r="HTH36" s="370"/>
      <c r="HTI36" s="370"/>
      <c r="HTJ36" s="370"/>
      <c r="HTK36" s="370"/>
      <c r="HTL36" s="370"/>
      <c r="HTM36" s="370"/>
      <c r="HTN36" s="370"/>
      <c r="HTO36" s="370"/>
      <c r="HTP36" s="370"/>
      <c r="HTQ36" s="370"/>
      <c r="HTR36" s="370"/>
      <c r="HTS36" s="370"/>
      <c r="HTT36" s="370"/>
      <c r="HTU36" s="370"/>
      <c r="HTV36" s="370"/>
      <c r="HTW36" s="370"/>
      <c r="HTX36" s="370"/>
      <c r="HTY36" s="370"/>
      <c r="HTZ36" s="370"/>
      <c r="HUA36" s="370"/>
      <c r="HUB36" s="370"/>
      <c r="HUC36" s="370"/>
      <c r="HUD36" s="370"/>
      <c r="HUE36" s="370"/>
      <c r="HUF36" s="370"/>
      <c r="HUG36" s="370"/>
      <c r="HUH36" s="370"/>
      <c r="HUI36" s="370"/>
      <c r="HUJ36" s="370"/>
      <c r="HUK36" s="370"/>
      <c r="HUL36" s="370"/>
      <c r="HUM36" s="370"/>
      <c r="HUN36" s="370"/>
      <c r="HUO36" s="370"/>
      <c r="HUP36" s="370"/>
      <c r="HUQ36" s="370"/>
      <c r="HUR36" s="370"/>
      <c r="HUS36" s="370"/>
      <c r="HUT36" s="370"/>
      <c r="HUU36" s="370"/>
      <c r="HUV36" s="370"/>
      <c r="HUW36" s="370"/>
      <c r="HUX36" s="370"/>
      <c r="HUY36" s="370"/>
      <c r="HUZ36" s="370"/>
      <c r="HVA36" s="370"/>
      <c r="HVB36" s="370"/>
      <c r="HVC36" s="370"/>
      <c r="HVD36" s="370"/>
      <c r="HVE36" s="370"/>
      <c r="HVF36" s="370"/>
      <c r="HVG36" s="370"/>
      <c r="HVH36" s="370"/>
      <c r="HVI36" s="370"/>
      <c r="HVJ36" s="370"/>
      <c r="HVK36" s="370"/>
      <c r="HVL36" s="370"/>
      <c r="HVM36" s="370"/>
      <c r="HVN36" s="370"/>
      <c r="HVO36" s="370"/>
      <c r="HVP36" s="370"/>
      <c r="HVQ36" s="370"/>
      <c r="HVR36" s="370"/>
      <c r="HVS36" s="370"/>
      <c r="HVT36" s="370"/>
      <c r="HVU36" s="370"/>
      <c r="HVV36" s="370"/>
      <c r="HVW36" s="370"/>
      <c r="HVX36" s="370"/>
      <c r="HVY36" s="370"/>
      <c r="HVZ36" s="370"/>
      <c r="HWA36" s="370"/>
      <c r="HWB36" s="370"/>
      <c r="HWC36" s="370"/>
      <c r="HWD36" s="370"/>
      <c r="HWE36" s="370"/>
      <c r="HWF36" s="370"/>
      <c r="HWG36" s="370"/>
      <c r="HWH36" s="370"/>
      <c r="HWI36" s="370"/>
      <c r="HWJ36" s="370"/>
      <c r="HWK36" s="370"/>
      <c r="HWL36" s="370"/>
      <c r="HWM36" s="370"/>
      <c r="HWN36" s="370"/>
      <c r="HWO36" s="370"/>
      <c r="HWP36" s="370"/>
      <c r="HWQ36" s="370"/>
      <c r="HWR36" s="370"/>
      <c r="HWS36" s="370"/>
      <c r="HWT36" s="370"/>
      <c r="HWU36" s="370"/>
      <c r="HWV36" s="370"/>
      <c r="HWW36" s="370"/>
      <c r="HWX36" s="370"/>
      <c r="HWY36" s="370"/>
      <c r="HWZ36" s="370"/>
      <c r="HXA36" s="370"/>
      <c r="HXB36" s="370"/>
      <c r="HXC36" s="370"/>
      <c r="HXD36" s="370"/>
      <c r="HXE36" s="370"/>
      <c r="HXF36" s="370"/>
      <c r="HXG36" s="370"/>
      <c r="HXH36" s="370"/>
      <c r="HXI36" s="370"/>
      <c r="HXJ36" s="370"/>
      <c r="HXK36" s="370"/>
      <c r="HXL36" s="370"/>
      <c r="HXM36" s="370"/>
      <c r="HXN36" s="370"/>
      <c r="HXO36" s="370"/>
      <c r="HXP36" s="370"/>
      <c r="HXQ36" s="370"/>
      <c r="HXR36" s="370"/>
      <c r="HXS36" s="370"/>
      <c r="HXT36" s="370"/>
      <c r="HXU36" s="370"/>
      <c r="HXV36" s="370"/>
      <c r="HXW36" s="370"/>
      <c r="HXX36" s="370"/>
      <c r="HXY36" s="370"/>
      <c r="HXZ36" s="370"/>
      <c r="HYA36" s="370"/>
      <c r="HYB36" s="370"/>
      <c r="HYC36" s="370"/>
      <c r="HYD36" s="370"/>
      <c r="HYE36" s="370"/>
      <c r="HYF36" s="370"/>
      <c r="HYG36" s="370"/>
      <c r="HYH36" s="370"/>
      <c r="HYI36" s="370"/>
      <c r="HYJ36" s="370"/>
      <c r="HYK36" s="370"/>
      <c r="HYL36" s="370"/>
      <c r="HYM36" s="370"/>
      <c r="HYN36" s="370"/>
      <c r="HYO36" s="370"/>
      <c r="HYP36" s="370"/>
      <c r="HYQ36" s="370"/>
      <c r="HYR36" s="370"/>
      <c r="HYS36" s="370"/>
      <c r="HYT36" s="370"/>
      <c r="HYU36" s="370"/>
      <c r="HYV36" s="370"/>
      <c r="HYW36" s="370"/>
      <c r="HYX36" s="370"/>
      <c r="HYY36" s="370"/>
      <c r="HYZ36" s="370"/>
      <c r="HZA36" s="370"/>
      <c r="HZB36" s="370"/>
      <c r="HZC36" s="370"/>
      <c r="HZD36" s="370"/>
      <c r="HZE36" s="370"/>
      <c r="HZF36" s="370"/>
      <c r="HZG36" s="370"/>
      <c r="HZH36" s="370"/>
      <c r="HZI36" s="370"/>
      <c r="HZJ36" s="370"/>
      <c r="HZK36" s="370"/>
      <c r="HZL36" s="370"/>
      <c r="HZM36" s="370"/>
      <c r="HZN36" s="370"/>
      <c r="HZO36" s="370"/>
      <c r="HZP36" s="370"/>
      <c r="HZQ36" s="370"/>
      <c r="HZR36" s="370"/>
      <c r="HZS36" s="370"/>
      <c r="HZT36" s="370"/>
      <c r="HZU36" s="370"/>
      <c r="HZV36" s="370"/>
      <c r="HZW36" s="370"/>
      <c r="HZX36" s="370"/>
      <c r="HZY36" s="370"/>
      <c r="HZZ36" s="370"/>
      <c r="IAA36" s="370"/>
      <c r="IAB36" s="370"/>
      <c r="IAC36" s="370"/>
      <c r="IAD36" s="370"/>
      <c r="IAE36" s="370"/>
      <c r="IAF36" s="370"/>
      <c r="IAG36" s="370"/>
      <c r="IAH36" s="370"/>
      <c r="IAI36" s="370"/>
      <c r="IAJ36" s="370"/>
      <c r="IAK36" s="370"/>
      <c r="IAL36" s="370"/>
      <c r="IAM36" s="370"/>
      <c r="IAN36" s="370"/>
      <c r="IAO36" s="370"/>
      <c r="IAP36" s="370"/>
      <c r="IAQ36" s="370"/>
      <c r="IAR36" s="370"/>
      <c r="IAS36" s="370"/>
      <c r="IAT36" s="370"/>
      <c r="IAU36" s="370"/>
      <c r="IAV36" s="370"/>
      <c r="IAW36" s="370"/>
      <c r="IAX36" s="370"/>
      <c r="IAY36" s="370"/>
      <c r="IAZ36" s="370"/>
      <c r="IBA36" s="370"/>
      <c r="IBB36" s="370"/>
      <c r="IBC36" s="370"/>
      <c r="IBD36" s="370"/>
      <c r="IBE36" s="370"/>
      <c r="IBF36" s="370"/>
      <c r="IBG36" s="370"/>
      <c r="IBH36" s="370"/>
      <c r="IBI36" s="370"/>
      <c r="IBJ36" s="370"/>
      <c r="IBK36" s="370"/>
      <c r="IBL36" s="370"/>
      <c r="IBM36" s="370"/>
      <c r="IBN36" s="370"/>
      <c r="IBO36" s="370"/>
      <c r="IBP36" s="370"/>
      <c r="IBQ36" s="370"/>
      <c r="IBR36" s="370"/>
      <c r="IBS36" s="370"/>
      <c r="IBT36" s="370"/>
      <c r="IBU36" s="370"/>
      <c r="IBV36" s="370"/>
      <c r="IBW36" s="370"/>
      <c r="IBX36" s="370"/>
      <c r="IBY36" s="370"/>
      <c r="IBZ36" s="370"/>
      <c r="ICA36" s="370"/>
      <c r="ICB36" s="370"/>
      <c r="ICC36" s="370"/>
      <c r="ICD36" s="370"/>
      <c r="ICE36" s="370"/>
      <c r="ICF36" s="370"/>
      <c r="ICG36" s="370"/>
      <c r="ICH36" s="370"/>
      <c r="ICI36" s="370"/>
      <c r="ICJ36" s="370"/>
      <c r="ICK36" s="370"/>
      <c r="ICL36" s="370"/>
      <c r="ICM36" s="370"/>
      <c r="ICN36" s="370"/>
      <c r="ICO36" s="370"/>
      <c r="ICP36" s="370"/>
      <c r="ICQ36" s="370"/>
      <c r="ICR36" s="370"/>
      <c r="ICS36" s="370"/>
      <c r="ICT36" s="370"/>
      <c r="ICU36" s="370"/>
      <c r="ICV36" s="370"/>
      <c r="ICW36" s="370"/>
      <c r="ICX36" s="370"/>
      <c r="ICY36" s="370"/>
      <c r="ICZ36" s="370"/>
      <c r="IDA36" s="370"/>
      <c r="IDB36" s="370"/>
      <c r="IDC36" s="370"/>
      <c r="IDD36" s="370"/>
      <c r="IDE36" s="370"/>
      <c r="IDF36" s="370"/>
      <c r="IDG36" s="370"/>
      <c r="IDH36" s="370"/>
      <c r="IDI36" s="370"/>
      <c r="IDJ36" s="370"/>
      <c r="IDK36" s="370"/>
      <c r="IDL36" s="370"/>
      <c r="IDM36" s="370"/>
      <c r="IDN36" s="370"/>
      <c r="IDO36" s="370"/>
      <c r="IDP36" s="370"/>
      <c r="IDQ36" s="370"/>
      <c r="IDR36" s="370"/>
      <c r="IDS36" s="370"/>
      <c r="IDT36" s="370"/>
      <c r="IDU36" s="370"/>
      <c r="IDV36" s="370"/>
      <c r="IDW36" s="370"/>
      <c r="IDX36" s="370"/>
      <c r="IDY36" s="370"/>
      <c r="IDZ36" s="370"/>
      <c r="IEA36" s="370"/>
      <c r="IEB36" s="370"/>
      <c r="IEC36" s="370"/>
      <c r="IED36" s="370"/>
      <c r="IEE36" s="370"/>
      <c r="IEF36" s="370"/>
      <c r="IEG36" s="370"/>
      <c r="IEH36" s="370"/>
      <c r="IEI36" s="370"/>
      <c r="IEJ36" s="370"/>
      <c r="IEK36" s="370"/>
      <c r="IEL36" s="370"/>
      <c r="IEM36" s="370"/>
      <c r="IEN36" s="370"/>
      <c r="IEO36" s="370"/>
      <c r="IEP36" s="370"/>
      <c r="IEQ36" s="370"/>
      <c r="IER36" s="370"/>
      <c r="IES36" s="370"/>
      <c r="IET36" s="370"/>
      <c r="IEU36" s="370"/>
      <c r="IEV36" s="370"/>
      <c r="IEW36" s="370"/>
      <c r="IEX36" s="370"/>
      <c r="IEY36" s="370"/>
      <c r="IEZ36" s="370"/>
      <c r="IFA36" s="370"/>
      <c r="IFB36" s="370"/>
      <c r="IFC36" s="370"/>
      <c r="IFD36" s="370"/>
      <c r="IFE36" s="370"/>
      <c r="IFF36" s="370"/>
      <c r="IFG36" s="370"/>
      <c r="IFH36" s="370"/>
      <c r="IFI36" s="370"/>
      <c r="IFJ36" s="370"/>
      <c r="IFK36" s="370"/>
      <c r="IFL36" s="370"/>
      <c r="IFM36" s="370"/>
      <c r="IFN36" s="370"/>
      <c r="IFO36" s="370"/>
      <c r="IFP36" s="370"/>
      <c r="IFQ36" s="370"/>
      <c r="IFR36" s="370"/>
      <c r="IFS36" s="370"/>
      <c r="IFT36" s="370"/>
      <c r="IFU36" s="370"/>
      <c r="IFV36" s="370"/>
      <c r="IFW36" s="370"/>
      <c r="IFX36" s="370"/>
      <c r="IFY36" s="370"/>
      <c r="IFZ36" s="370"/>
      <c r="IGA36" s="370"/>
      <c r="IGB36" s="370"/>
      <c r="IGC36" s="370"/>
      <c r="IGD36" s="370"/>
      <c r="IGE36" s="370"/>
      <c r="IGF36" s="370"/>
      <c r="IGG36" s="370"/>
      <c r="IGH36" s="370"/>
      <c r="IGI36" s="370"/>
      <c r="IGJ36" s="370"/>
      <c r="IGK36" s="370"/>
      <c r="IGL36" s="370"/>
      <c r="IGM36" s="370"/>
      <c r="IGN36" s="370"/>
      <c r="IGO36" s="370"/>
      <c r="IGP36" s="370"/>
      <c r="IGQ36" s="370"/>
      <c r="IGR36" s="370"/>
      <c r="IGS36" s="370"/>
      <c r="IGT36" s="370"/>
      <c r="IGU36" s="370"/>
      <c r="IGV36" s="370"/>
      <c r="IGW36" s="370"/>
      <c r="IGX36" s="370"/>
      <c r="IGY36" s="370"/>
      <c r="IGZ36" s="370"/>
      <c r="IHA36" s="370"/>
      <c r="IHB36" s="370"/>
      <c r="IHC36" s="370"/>
      <c r="IHD36" s="370"/>
      <c r="IHE36" s="370"/>
      <c r="IHF36" s="370"/>
      <c r="IHG36" s="370"/>
      <c r="IHH36" s="370"/>
      <c r="IHI36" s="370"/>
      <c r="IHJ36" s="370"/>
      <c r="IHK36" s="370"/>
      <c r="IHL36" s="370"/>
      <c r="IHM36" s="370"/>
      <c r="IHN36" s="370"/>
      <c r="IHO36" s="370"/>
      <c r="IHP36" s="370"/>
      <c r="IHQ36" s="370"/>
      <c r="IHR36" s="370"/>
      <c r="IHS36" s="370"/>
      <c r="IHT36" s="370"/>
      <c r="IHU36" s="370"/>
      <c r="IHV36" s="370"/>
      <c r="IHW36" s="370"/>
      <c r="IHX36" s="370"/>
      <c r="IHY36" s="370"/>
      <c r="IHZ36" s="370"/>
      <c r="IIA36" s="370"/>
      <c r="IIB36" s="370"/>
      <c r="IIC36" s="370"/>
      <c r="IID36" s="370"/>
      <c r="IIE36" s="370"/>
      <c r="IIF36" s="370"/>
      <c r="IIG36" s="370"/>
      <c r="IIH36" s="370"/>
      <c r="III36" s="370"/>
      <c r="IIJ36" s="370"/>
      <c r="IIK36" s="370"/>
      <c r="IIL36" s="370"/>
      <c r="IIM36" s="370"/>
      <c r="IIN36" s="370"/>
      <c r="IIO36" s="370"/>
      <c r="IIP36" s="370"/>
      <c r="IIQ36" s="370"/>
      <c r="IIR36" s="370"/>
      <c r="IIS36" s="370"/>
      <c r="IIT36" s="370"/>
      <c r="IIU36" s="370"/>
      <c r="IIV36" s="370"/>
      <c r="IIW36" s="370"/>
      <c r="IIX36" s="370"/>
      <c r="IIY36" s="370"/>
      <c r="IIZ36" s="370"/>
      <c r="IJA36" s="370"/>
      <c r="IJB36" s="370"/>
      <c r="IJC36" s="370"/>
      <c r="IJD36" s="370"/>
      <c r="IJE36" s="370"/>
      <c r="IJF36" s="370"/>
      <c r="IJG36" s="370"/>
      <c r="IJH36" s="370"/>
      <c r="IJI36" s="370"/>
      <c r="IJJ36" s="370"/>
      <c r="IJK36" s="370"/>
      <c r="IJL36" s="370"/>
      <c r="IJM36" s="370"/>
      <c r="IJN36" s="370"/>
      <c r="IJO36" s="370"/>
      <c r="IJP36" s="370"/>
      <c r="IJQ36" s="370"/>
      <c r="IJR36" s="370"/>
      <c r="IJS36" s="370"/>
      <c r="IJT36" s="370"/>
      <c r="IJU36" s="370"/>
      <c r="IJV36" s="370"/>
      <c r="IJW36" s="370"/>
      <c r="IJX36" s="370"/>
      <c r="IJY36" s="370"/>
      <c r="IJZ36" s="370"/>
      <c r="IKA36" s="370"/>
      <c r="IKB36" s="370"/>
      <c r="IKC36" s="370"/>
      <c r="IKD36" s="370"/>
      <c r="IKE36" s="370"/>
      <c r="IKF36" s="370"/>
      <c r="IKG36" s="370"/>
      <c r="IKH36" s="370"/>
      <c r="IKI36" s="370"/>
      <c r="IKJ36" s="370"/>
      <c r="IKK36" s="370"/>
      <c r="IKL36" s="370"/>
      <c r="IKM36" s="370"/>
      <c r="IKN36" s="370"/>
      <c r="IKO36" s="370"/>
      <c r="IKP36" s="370"/>
      <c r="IKQ36" s="370"/>
      <c r="IKR36" s="370"/>
      <c r="IKS36" s="370"/>
      <c r="IKT36" s="370"/>
      <c r="IKU36" s="370"/>
      <c r="IKV36" s="370"/>
      <c r="IKW36" s="370"/>
      <c r="IKX36" s="370"/>
      <c r="IKY36" s="370"/>
      <c r="IKZ36" s="370"/>
      <c r="ILA36" s="370"/>
      <c r="ILB36" s="370"/>
      <c r="ILC36" s="370"/>
      <c r="ILD36" s="370"/>
      <c r="ILE36" s="370"/>
      <c r="ILF36" s="370"/>
      <c r="ILG36" s="370"/>
      <c r="ILH36" s="370"/>
      <c r="ILI36" s="370"/>
      <c r="ILJ36" s="370"/>
      <c r="ILK36" s="370"/>
      <c r="ILL36" s="370"/>
      <c r="ILM36" s="370"/>
      <c r="ILN36" s="370"/>
      <c r="ILO36" s="370"/>
      <c r="ILP36" s="370"/>
      <c r="ILQ36" s="370"/>
      <c r="ILR36" s="370"/>
      <c r="ILS36" s="370"/>
      <c r="ILT36" s="370"/>
      <c r="ILU36" s="370"/>
      <c r="ILV36" s="370"/>
      <c r="ILW36" s="370"/>
      <c r="ILX36" s="370"/>
      <c r="ILY36" s="370"/>
      <c r="ILZ36" s="370"/>
      <c r="IMA36" s="370"/>
      <c r="IMB36" s="370"/>
      <c r="IMC36" s="370"/>
      <c r="IMD36" s="370"/>
      <c r="IME36" s="370"/>
      <c r="IMF36" s="370"/>
      <c r="IMG36" s="370"/>
      <c r="IMH36" s="370"/>
      <c r="IMI36" s="370"/>
      <c r="IMJ36" s="370"/>
      <c r="IMK36" s="370"/>
      <c r="IML36" s="370"/>
      <c r="IMM36" s="370"/>
      <c r="IMN36" s="370"/>
      <c r="IMO36" s="370"/>
      <c r="IMP36" s="370"/>
      <c r="IMQ36" s="370"/>
      <c r="IMR36" s="370"/>
      <c r="IMS36" s="370"/>
      <c r="IMT36" s="370"/>
      <c r="IMU36" s="370"/>
      <c r="IMV36" s="370"/>
      <c r="IMW36" s="370"/>
      <c r="IMX36" s="370"/>
      <c r="IMY36" s="370"/>
      <c r="IMZ36" s="370"/>
      <c r="INA36" s="370"/>
      <c r="INB36" s="370"/>
      <c r="INC36" s="370"/>
      <c r="IND36" s="370"/>
      <c r="INE36" s="370"/>
      <c r="INF36" s="370"/>
      <c r="ING36" s="370"/>
      <c r="INH36" s="370"/>
      <c r="INI36" s="370"/>
      <c r="INJ36" s="370"/>
      <c r="INK36" s="370"/>
      <c r="INL36" s="370"/>
      <c r="INM36" s="370"/>
      <c r="INN36" s="370"/>
      <c r="INO36" s="370"/>
      <c r="INP36" s="370"/>
      <c r="INQ36" s="370"/>
      <c r="INR36" s="370"/>
      <c r="INS36" s="370"/>
      <c r="INT36" s="370"/>
      <c r="INU36" s="370"/>
      <c r="INV36" s="370"/>
      <c r="INW36" s="370"/>
      <c r="INX36" s="370"/>
      <c r="INY36" s="370"/>
      <c r="INZ36" s="370"/>
      <c r="IOA36" s="370"/>
      <c r="IOB36" s="370"/>
      <c r="IOC36" s="370"/>
      <c r="IOD36" s="370"/>
      <c r="IOE36" s="370"/>
      <c r="IOF36" s="370"/>
      <c r="IOG36" s="370"/>
      <c r="IOH36" s="370"/>
      <c r="IOI36" s="370"/>
      <c r="IOJ36" s="370"/>
      <c r="IOK36" s="370"/>
      <c r="IOL36" s="370"/>
      <c r="IOM36" s="370"/>
      <c r="ION36" s="370"/>
      <c r="IOO36" s="370"/>
      <c r="IOP36" s="370"/>
      <c r="IOQ36" s="370"/>
      <c r="IOR36" s="370"/>
      <c r="IOS36" s="370"/>
      <c r="IOT36" s="370"/>
      <c r="IOU36" s="370"/>
      <c r="IOV36" s="370"/>
      <c r="IOW36" s="370"/>
      <c r="IOX36" s="370"/>
      <c r="IOY36" s="370"/>
      <c r="IOZ36" s="370"/>
      <c r="IPA36" s="370"/>
      <c r="IPB36" s="370"/>
      <c r="IPC36" s="370"/>
      <c r="IPD36" s="370"/>
      <c r="IPE36" s="370"/>
      <c r="IPF36" s="370"/>
      <c r="IPG36" s="370"/>
      <c r="IPH36" s="370"/>
      <c r="IPI36" s="370"/>
      <c r="IPJ36" s="370"/>
      <c r="IPK36" s="370"/>
      <c r="IPL36" s="370"/>
      <c r="IPM36" s="370"/>
      <c r="IPN36" s="370"/>
      <c r="IPO36" s="370"/>
      <c r="IPP36" s="370"/>
      <c r="IPQ36" s="370"/>
      <c r="IPR36" s="370"/>
      <c r="IPS36" s="370"/>
      <c r="IPT36" s="370"/>
      <c r="IPU36" s="370"/>
      <c r="IPV36" s="370"/>
      <c r="IPW36" s="370"/>
      <c r="IPX36" s="370"/>
      <c r="IPY36" s="370"/>
      <c r="IPZ36" s="370"/>
      <c r="IQA36" s="370"/>
      <c r="IQB36" s="370"/>
      <c r="IQC36" s="370"/>
      <c r="IQD36" s="370"/>
      <c r="IQE36" s="370"/>
      <c r="IQF36" s="370"/>
      <c r="IQG36" s="370"/>
      <c r="IQH36" s="370"/>
      <c r="IQI36" s="370"/>
      <c r="IQJ36" s="370"/>
      <c r="IQK36" s="370"/>
      <c r="IQL36" s="370"/>
      <c r="IQM36" s="370"/>
      <c r="IQN36" s="370"/>
      <c r="IQO36" s="370"/>
      <c r="IQP36" s="370"/>
      <c r="IQQ36" s="370"/>
      <c r="IQR36" s="370"/>
      <c r="IQS36" s="370"/>
      <c r="IQT36" s="370"/>
      <c r="IQU36" s="370"/>
      <c r="IQV36" s="370"/>
      <c r="IQW36" s="370"/>
      <c r="IQX36" s="370"/>
      <c r="IQY36" s="370"/>
      <c r="IQZ36" s="370"/>
      <c r="IRA36" s="370"/>
      <c r="IRB36" s="370"/>
      <c r="IRC36" s="370"/>
      <c r="IRD36" s="370"/>
      <c r="IRE36" s="370"/>
      <c r="IRF36" s="370"/>
      <c r="IRG36" s="370"/>
      <c r="IRH36" s="370"/>
      <c r="IRI36" s="370"/>
      <c r="IRJ36" s="370"/>
      <c r="IRK36" s="370"/>
      <c r="IRL36" s="370"/>
      <c r="IRM36" s="370"/>
      <c r="IRN36" s="370"/>
      <c r="IRO36" s="370"/>
      <c r="IRP36" s="370"/>
      <c r="IRQ36" s="370"/>
      <c r="IRR36" s="370"/>
      <c r="IRS36" s="370"/>
      <c r="IRT36" s="370"/>
      <c r="IRU36" s="370"/>
      <c r="IRV36" s="370"/>
      <c r="IRW36" s="370"/>
      <c r="IRX36" s="370"/>
      <c r="IRY36" s="370"/>
      <c r="IRZ36" s="370"/>
      <c r="ISA36" s="370"/>
      <c r="ISB36" s="370"/>
      <c r="ISC36" s="370"/>
      <c r="ISD36" s="370"/>
      <c r="ISE36" s="370"/>
      <c r="ISF36" s="370"/>
      <c r="ISG36" s="370"/>
      <c r="ISH36" s="370"/>
      <c r="ISI36" s="370"/>
      <c r="ISJ36" s="370"/>
      <c r="ISK36" s="370"/>
      <c r="ISL36" s="370"/>
      <c r="ISM36" s="370"/>
      <c r="ISN36" s="370"/>
      <c r="ISO36" s="370"/>
      <c r="ISP36" s="370"/>
      <c r="ISQ36" s="370"/>
      <c r="ISR36" s="370"/>
      <c r="ISS36" s="370"/>
      <c r="IST36" s="370"/>
      <c r="ISU36" s="370"/>
      <c r="ISV36" s="370"/>
      <c r="ISW36" s="370"/>
      <c r="ISX36" s="370"/>
      <c r="ISY36" s="370"/>
      <c r="ISZ36" s="370"/>
      <c r="ITA36" s="370"/>
      <c r="ITB36" s="370"/>
      <c r="ITC36" s="370"/>
      <c r="ITD36" s="370"/>
      <c r="ITE36" s="370"/>
      <c r="ITF36" s="370"/>
      <c r="ITG36" s="370"/>
      <c r="ITH36" s="370"/>
      <c r="ITI36" s="370"/>
      <c r="ITJ36" s="370"/>
      <c r="ITK36" s="370"/>
      <c r="ITL36" s="370"/>
      <c r="ITM36" s="370"/>
      <c r="ITN36" s="370"/>
      <c r="ITO36" s="370"/>
      <c r="ITP36" s="370"/>
      <c r="ITQ36" s="370"/>
      <c r="ITR36" s="370"/>
      <c r="ITS36" s="370"/>
      <c r="ITT36" s="370"/>
      <c r="ITU36" s="370"/>
      <c r="ITV36" s="370"/>
      <c r="ITW36" s="370"/>
      <c r="ITX36" s="370"/>
      <c r="ITY36" s="370"/>
      <c r="ITZ36" s="370"/>
      <c r="IUA36" s="370"/>
      <c r="IUB36" s="370"/>
      <c r="IUC36" s="370"/>
      <c r="IUD36" s="370"/>
      <c r="IUE36" s="370"/>
      <c r="IUF36" s="370"/>
      <c r="IUG36" s="370"/>
      <c r="IUH36" s="370"/>
      <c r="IUI36" s="370"/>
      <c r="IUJ36" s="370"/>
      <c r="IUK36" s="370"/>
      <c r="IUL36" s="370"/>
      <c r="IUM36" s="370"/>
      <c r="IUN36" s="370"/>
      <c r="IUO36" s="370"/>
      <c r="IUP36" s="370"/>
      <c r="IUQ36" s="370"/>
      <c r="IUR36" s="370"/>
      <c r="IUS36" s="370"/>
      <c r="IUT36" s="370"/>
      <c r="IUU36" s="370"/>
      <c r="IUV36" s="370"/>
      <c r="IUW36" s="370"/>
      <c r="IUX36" s="370"/>
      <c r="IUY36" s="370"/>
      <c r="IUZ36" s="370"/>
      <c r="IVA36" s="370"/>
      <c r="IVB36" s="370"/>
      <c r="IVC36" s="370"/>
      <c r="IVD36" s="370"/>
      <c r="IVE36" s="370"/>
      <c r="IVF36" s="370"/>
      <c r="IVG36" s="370"/>
      <c r="IVH36" s="370"/>
      <c r="IVI36" s="370"/>
      <c r="IVJ36" s="370"/>
      <c r="IVK36" s="370"/>
      <c r="IVL36" s="370"/>
      <c r="IVM36" s="370"/>
      <c r="IVN36" s="370"/>
      <c r="IVO36" s="370"/>
      <c r="IVP36" s="370"/>
      <c r="IVQ36" s="370"/>
      <c r="IVR36" s="370"/>
      <c r="IVS36" s="370"/>
      <c r="IVT36" s="370"/>
      <c r="IVU36" s="370"/>
      <c r="IVV36" s="370"/>
      <c r="IVW36" s="370"/>
      <c r="IVX36" s="370"/>
      <c r="IVY36" s="370"/>
      <c r="IVZ36" s="370"/>
      <c r="IWA36" s="370"/>
      <c r="IWB36" s="370"/>
      <c r="IWC36" s="370"/>
      <c r="IWD36" s="370"/>
      <c r="IWE36" s="370"/>
      <c r="IWF36" s="370"/>
      <c r="IWG36" s="370"/>
      <c r="IWH36" s="370"/>
      <c r="IWI36" s="370"/>
      <c r="IWJ36" s="370"/>
      <c r="IWK36" s="370"/>
      <c r="IWL36" s="370"/>
      <c r="IWM36" s="370"/>
      <c r="IWN36" s="370"/>
      <c r="IWO36" s="370"/>
      <c r="IWP36" s="370"/>
      <c r="IWQ36" s="370"/>
      <c r="IWR36" s="370"/>
      <c r="IWS36" s="370"/>
      <c r="IWT36" s="370"/>
      <c r="IWU36" s="370"/>
      <c r="IWV36" s="370"/>
      <c r="IWW36" s="370"/>
      <c r="IWX36" s="370"/>
      <c r="IWY36" s="370"/>
      <c r="IWZ36" s="370"/>
      <c r="IXA36" s="370"/>
      <c r="IXB36" s="370"/>
      <c r="IXC36" s="370"/>
      <c r="IXD36" s="370"/>
      <c r="IXE36" s="370"/>
      <c r="IXF36" s="370"/>
      <c r="IXG36" s="370"/>
      <c r="IXH36" s="370"/>
      <c r="IXI36" s="370"/>
      <c r="IXJ36" s="370"/>
      <c r="IXK36" s="370"/>
      <c r="IXL36" s="370"/>
      <c r="IXM36" s="370"/>
      <c r="IXN36" s="370"/>
      <c r="IXO36" s="370"/>
      <c r="IXP36" s="370"/>
      <c r="IXQ36" s="370"/>
      <c r="IXR36" s="370"/>
      <c r="IXS36" s="370"/>
      <c r="IXT36" s="370"/>
      <c r="IXU36" s="370"/>
      <c r="IXV36" s="370"/>
      <c r="IXW36" s="370"/>
      <c r="IXX36" s="370"/>
      <c r="IXY36" s="370"/>
      <c r="IXZ36" s="370"/>
      <c r="IYA36" s="370"/>
      <c r="IYB36" s="370"/>
      <c r="IYC36" s="370"/>
      <c r="IYD36" s="370"/>
      <c r="IYE36" s="370"/>
      <c r="IYF36" s="370"/>
      <c r="IYG36" s="370"/>
      <c r="IYH36" s="370"/>
      <c r="IYI36" s="370"/>
      <c r="IYJ36" s="370"/>
      <c r="IYK36" s="370"/>
      <c r="IYL36" s="370"/>
      <c r="IYM36" s="370"/>
      <c r="IYN36" s="370"/>
      <c r="IYO36" s="370"/>
      <c r="IYP36" s="370"/>
      <c r="IYQ36" s="370"/>
      <c r="IYR36" s="370"/>
      <c r="IYS36" s="370"/>
      <c r="IYT36" s="370"/>
      <c r="IYU36" s="370"/>
      <c r="IYV36" s="370"/>
      <c r="IYW36" s="370"/>
      <c r="IYX36" s="370"/>
      <c r="IYY36" s="370"/>
      <c r="IYZ36" s="370"/>
      <c r="IZA36" s="370"/>
      <c r="IZB36" s="370"/>
      <c r="IZC36" s="370"/>
      <c r="IZD36" s="370"/>
      <c r="IZE36" s="370"/>
      <c r="IZF36" s="370"/>
      <c r="IZG36" s="370"/>
      <c r="IZH36" s="370"/>
      <c r="IZI36" s="370"/>
      <c r="IZJ36" s="370"/>
      <c r="IZK36" s="370"/>
      <c r="IZL36" s="370"/>
      <c r="IZM36" s="370"/>
      <c r="IZN36" s="370"/>
      <c r="IZO36" s="370"/>
      <c r="IZP36" s="370"/>
      <c r="IZQ36" s="370"/>
      <c r="IZR36" s="370"/>
      <c r="IZS36" s="370"/>
      <c r="IZT36" s="370"/>
      <c r="IZU36" s="370"/>
      <c r="IZV36" s="370"/>
      <c r="IZW36" s="370"/>
      <c r="IZX36" s="370"/>
      <c r="IZY36" s="370"/>
      <c r="IZZ36" s="370"/>
      <c r="JAA36" s="370"/>
      <c r="JAB36" s="370"/>
      <c r="JAC36" s="370"/>
      <c r="JAD36" s="370"/>
      <c r="JAE36" s="370"/>
      <c r="JAF36" s="370"/>
      <c r="JAG36" s="370"/>
      <c r="JAH36" s="370"/>
      <c r="JAI36" s="370"/>
      <c r="JAJ36" s="370"/>
      <c r="JAK36" s="370"/>
      <c r="JAL36" s="370"/>
      <c r="JAM36" s="370"/>
      <c r="JAN36" s="370"/>
      <c r="JAO36" s="370"/>
      <c r="JAP36" s="370"/>
      <c r="JAQ36" s="370"/>
      <c r="JAR36" s="370"/>
      <c r="JAS36" s="370"/>
      <c r="JAT36" s="370"/>
      <c r="JAU36" s="370"/>
      <c r="JAV36" s="370"/>
      <c r="JAW36" s="370"/>
      <c r="JAX36" s="370"/>
      <c r="JAY36" s="370"/>
      <c r="JAZ36" s="370"/>
      <c r="JBA36" s="370"/>
      <c r="JBB36" s="370"/>
      <c r="JBC36" s="370"/>
      <c r="JBD36" s="370"/>
      <c r="JBE36" s="370"/>
      <c r="JBF36" s="370"/>
      <c r="JBG36" s="370"/>
      <c r="JBH36" s="370"/>
      <c r="JBI36" s="370"/>
      <c r="JBJ36" s="370"/>
      <c r="JBK36" s="370"/>
      <c r="JBL36" s="370"/>
      <c r="JBM36" s="370"/>
      <c r="JBN36" s="370"/>
      <c r="JBO36" s="370"/>
      <c r="JBP36" s="370"/>
      <c r="JBQ36" s="370"/>
      <c r="JBR36" s="370"/>
      <c r="JBS36" s="370"/>
      <c r="JBT36" s="370"/>
      <c r="JBU36" s="370"/>
      <c r="JBV36" s="370"/>
      <c r="JBW36" s="370"/>
      <c r="JBX36" s="370"/>
      <c r="JBY36" s="370"/>
      <c r="JBZ36" s="370"/>
      <c r="JCA36" s="370"/>
      <c r="JCB36" s="370"/>
      <c r="JCC36" s="370"/>
      <c r="JCD36" s="370"/>
      <c r="JCE36" s="370"/>
      <c r="JCF36" s="370"/>
      <c r="JCG36" s="370"/>
      <c r="JCH36" s="370"/>
      <c r="JCI36" s="370"/>
      <c r="JCJ36" s="370"/>
      <c r="JCK36" s="370"/>
      <c r="JCL36" s="370"/>
      <c r="JCM36" s="370"/>
      <c r="JCN36" s="370"/>
      <c r="JCO36" s="370"/>
      <c r="JCP36" s="370"/>
      <c r="JCQ36" s="370"/>
      <c r="JCR36" s="370"/>
      <c r="JCS36" s="370"/>
      <c r="JCT36" s="370"/>
      <c r="JCU36" s="370"/>
      <c r="JCV36" s="370"/>
      <c r="JCW36" s="370"/>
      <c r="JCX36" s="370"/>
      <c r="JCY36" s="370"/>
      <c r="JCZ36" s="370"/>
      <c r="JDA36" s="370"/>
      <c r="JDB36" s="370"/>
      <c r="JDC36" s="370"/>
      <c r="JDD36" s="370"/>
      <c r="JDE36" s="370"/>
      <c r="JDF36" s="370"/>
      <c r="JDG36" s="370"/>
      <c r="JDH36" s="370"/>
      <c r="JDI36" s="370"/>
      <c r="JDJ36" s="370"/>
      <c r="JDK36" s="370"/>
      <c r="JDL36" s="370"/>
      <c r="JDM36" s="370"/>
      <c r="JDN36" s="370"/>
      <c r="JDO36" s="370"/>
      <c r="JDP36" s="370"/>
      <c r="JDQ36" s="370"/>
      <c r="JDR36" s="370"/>
      <c r="JDS36" s="370"/>
      <c r="JDT36" s="370"/>
      <c r="JDU36" s="370"/>
      <c r="JDV36" s="370"/>
      <c r="JDW36" s="370"/>
      <c r="JDX36" s="370"/>
      <c r="JDY36" s="370"/>
      <c r="JDZ36" s="370"/>
      <c r="JEA36" s="370"/>
      <c r="JEB36" s="370"/>
      <c r="JEC36" s="370"/>
      <c r="JED36" s="370"/>
      <c r="JEE36" s="370"/>
      <c r="JEF36" s="370"/>
      <c r="JEG36" s="370"/>
      <c r="JEH36" s="370"/>
      <c r="JEI36" s="370"/>
      <c r="JEJ36" s="370"/>
      <c r="JEK36" s="370"/>
      <c r="JEL36" s="370"/>
      <c r="JEM36" s="370"/>
      <c r="JEN36" s="370"/>
      <c r="JEO36" s="370"/>
      <c r="JEP36" s="370"/>
      <c r="JEQ36" s="370"/>
      <c r="JER36" s="370"/>
      <c r="JES36" s="370"/>
      <c r="JET36" s="370"/>
      <c r="JEU36" s="370"/>
      <c r="JEV36" s="370"/>
      <c r="JEW36" s="370"/>
      <c r="JEX36" s="370"/>
      <c r="JEY36" s="370"/>
      <c r="JEZ36" s="370"/>
      <c r="JFA36" s="370"/>
      <c r="JFB36" s="370"/>
      <c r="JFC36" s="370"/>
      <c r="JFD36" s="370"/>
      <c r="JFE36" s="370"/>
      <c r="JFF36" s="370"/>
      <c r="JFG36" s="370"/>
      <c r="JFH36" s="370"/>
      <c r="JFI36" s="370"/>
      <c r="JFJ36" s="370"/>
      <c r="JFK36" s="370"/>
      <c r="JFL36" s="370"/>
      <c r="JFM36" s="370"/>
      <c r="JFN36" s="370"/>
      <c r="JFO36" s="370"/>
      <c r="JFP36" s="370"/>
      <c r="JFQ36" s="370"/>
      <c r="JFR36" s="370"/>
      <c r="JFS36" s="370"/>
      <c r="JFT36" s="370"/>
      <c r="JFU36" s="370"/>
      <c r="JFV36" s="370"/>
      <c r="JFW36" s="370"/>
      <c r="JFX36" s="370"/>
      <c r="JFY36" s="370"/>
      <c r="JFZ36" s="370"/>
      <c r="JGA36" s="370"/>
      <c r="JGB36" s="370"/>
      <c r="JGC36" s="370"/>
      <c r="JGD36" s="370"/>
      <c r="JGE36" s="370"/>
      <c r="JGF36" s="370"/>
      <c r="JGG36" s="370"/>
      <c r="JGH36" s="370"/>
      <c r="JGI36" s="370"/>
      <c r="JGJ36" s="370"/>
      <c r="JGK36" s="370"/>
      <c r="JGL36" s="370"/>
      <c r="JGM36" s="370"/>
      <c r="JGN36" s="370"/>
      <c r="JGO36" s="370"/>
      <c r="JGP36" s="370"/>
      <c r="JGQ36" s="370"/>
      <c r="JGR36" s="370"/>
      <c r="JGS36" s="370"/>
      <c r="JGT36" s="370"/>
      <c r="JGU36" s="370"/>
      <c r="JGV36" s="370"/>
      <c r="JGW36" s="370"/>
      <c r="JGX36" s="370"/>
      <c r="JGY36" s="370"/>
      <c r="JGZ36" s="370"/>
      <c r="JHA36" s="370"/>
      <c r="JHB36" s="370"/>
      <c r="JHC36" s="370"/>
      <c r="JHD36" s="370"/>
      <c r="JHE36" s="370"/>
      <c r="JHF36" s="370"/>
      <c r="JHG36" s="370"/>
      <c r="JHH36" s="370"/>
      <c r="JHI36" s="370"/>
      <c r="JHJ36" s="370"/>
      <c r="JHK36" s="370"/>
      <c r="JHL36" s="370"/>
      <c r="JHM36" s="370"/>
      <c r="JHN36" s="370"/>
      <c r="JHO36" s="370"/>
      <c r="JHP36" s="370"/>
      <c r="JHQ36" s="370"/>
      <c r="JHR36" s="370"/>
      <c r="JHS36" s="370"/>
      <c r="JHT36" s="370"/>
      <c r="JHU36" s="370"/>
      <c r="JHV36" s="370"/>
      <c r="JHW36" s="370"/>
      <c r="JHX36" s="370"/>
      <c r="JHY36" s="370"/>
      <c r="JHZ36" s="370"/>
      <c r="JIA36" s="370"/>
      <c r="JIB36" s="370"/>
      <c r="JIC36" s="370"/>
      <c r="JID36" s="370"/>
      <c r="JIE36" s="370"/>
      <c r="JIF36" s="370"/>
      <c r="JIG36" s="370"/>
      <c r="JIH36" s="370"/>
      <c r="JII36" s="370"/>
      <c r="JIJ36" s="370"/>
      <c r="JIK36" s="370"/>
      <c r="JIL36" s="370"/>
      <c r="JIM36" s="370"/>
      <c r="JIN36" s="370"/>
      <c r="JIO36" s="370"/>
      <c r="JIP36" s="370"/>
      <c r="JIQ36" s="370"/>
      <c r="JIR36" s="370"/>
      <c r="JIS36" s="370"/>
      <c r="JIT36" s="370"/>
      <c r="JIU36" s="370"/>
      <c r="JIV36" s="370"/>
      <c r="JIW36" s="370"/>
      <c r="JIX36" s="370"/>
      <c r="JIY36" s="370"/>
      <c r="JIZ36" s="370"/>
      <c r="JJA36" s="370"/>
      <c r="JJB36" s="370"/>
      <c r="JJC36" s="370"/>
      <c r="JJD36" s="370"/>
      <c r="JJE36" s="370"/>
      <c r="JJF36" s="370"/>
      <c r="JJG36" s="370"/>
      <c r="JJH36" s="370"/>
      <c r="JJI36" s="370"/>
      <c r="JJJ36" s="370"/>
      <c r="JJK36" s="370"/>
      <c r="JJL36" s="370"/>
      <c r="JJM36" s="370"/>
      <c r="JJN36" s="370"/>
      <c r="JJO36" s="370"/>
      <c r="JJP36" s="370"/>
      <c r="JJQ36" s="370"/>
      <c r="JJR36" s="370"/>
      <c r="JJS36" s="370"/>
      <c r="JJT36" s="370"/>
      <c r="JJU36" s="370"/>
      <c r="JJV36" s="370"/>
      <c r="JJW36" s="370"/>
      <c r="JJX36" s="370"/>
      <c r="JJY36" s="370"/>
      <c r="JJZ36" s="370"/>
      <c r="JKA36" s="370"/>
      <c r="JKB36" s="370"/>
      <c r="JKC36" s="370"/>
      <c r="JKD36" s="370"/>
      <c r="JKE36" s="370"/>
      <c r="JKF36" s="370"/>
      <c r="JKG36" s="370"/>
      <c r="JKH36" s="370"/>
      <c r="JKI36" s="370"/>
      <c r="JKJ36" s="370"/>
      <c r="JKK36" s="370"/>
      <c r="JKL36" s="370"/>
      <c r="JKM36" s="370"/>
      <c r="JKN36" s="370"/>
      <c r="JKO36" s="370"/>
      <c r="JKP36" s="370"/>
      <c r="JKQ36" s="370"/>
      <c r="JKR36" s="370"/>
      <c r="JKS36" s="370"/>
      <c r="JKT36" s="370"/>
      <c r="JKU36" s="370"/>
      <c r="JKV36" s="370"/>
      <c r="JKW36" s="370"/>
      <c r="JKX36" s="370"/>
      <c r="JKY36" s="370"/>
      <c r="JKZ36" s="370"/>
      <c r="JLA36" s="370"/>
      <c r="JLB36" s="370"/>
      <c r="JLC36" s="370"/>
      <c r="JLD36" s="370"/>
      <c r="JLE36" s="370"/>
      <c r="JLF36" s="370"/>
      <c r="JLG36" s="370"/>
      <c r="JLH36" s="370"/>
      <c r="JLI36" s="370"/>
      <c r="JLJ36" s="370"/>
      <c r="JLK36" s="370"/>
      <c r="JLL36" s="370"/>
      <c r="JLM36" s="370"/>
      <c r="JLN36" s="370"/>
      <c r="JLO36" s="370"/>
      <c r="JLP36" s="370"/>
      <c r="JLQ36" s="370"/>
      <c r="JLR36" s="370"/>
      <c r="JLS36" s="370"/>
      <c r="JLT36" s="370"/>
      <c r="JLU36" s="370"/>
      <c r="JLV36" s="370"/>
      <c r="JLW36" s="370"/>
      <c r="JLX36" s="370"/>
      <c r="JLY36" s="370"/>
      <c r="JLZ36" s="370"/>
      <c r="JMA36" s="370"/>
      <c r="JMB36" s="370"/>
      <c r="JMC36" s="370"/>
      <c r="JMD36" s="370"/>
      <c r="JME36" s="370"/>
      <c r="JMF36" s="370"/>
      <c r="JMG36" s="370"/>
      <c r="JMH36" s="370"/>
      <c r="JMI36" s="370"/>
      <c r="JMJ36" s="370"/>
      <c r="JMK36" s="370"/>
      <c r="JML36" s="370"/>
      <c r="JMM36" s="370"/>
      <c r="JMN36" s="370"/>
      <c r="JMO36" s="370"/>
      <c r="JMP36" s="370"/>
      <c r="JMQ36" s="370"/>
      <c r="JMR36" s="370"/>
      <c r="JMS36" s="370"/>
      <c r="JMT36" s="370"/>
      <c r="JMU36" s="370"/>
      <c r="JMV36" s="370"/>
      <c r="JMW36" s="370"/>
      <c r="JMX36" s="370"/>
      <c r="JMY36" s="370"/>
      <c r="JMZ36" s="370"/>
      <c r="JNA36" s="370"/>
      <c r="JNB36" s="370"/>
      <c r="JNC36" s="370"/>
      <c r="JND36" s="370"/>
      <c r="JNE36" s="370"/>
      <c r="JNF36" s="370"/>
      <c r="JNG36" s="370"/>
      <c r="JNH36" s="370"/>
      <c r="JNI36" s="370"/>
      <c r="JNJ36" s="370"/>
      <c r="JNK36" s="370"/>
      <c r="JNL36" s="370"/>
      <c r="JNM36" s="370"/>
      <c r="JNN36" s="370"/>
      <c r="JNO36" s="370"/>
      <c r="JNP36" s="370"/>
      <c r="JNQ36" s="370"/>
      <c r="JNR36" s="370"/>
      <c r="JNS36" s="370"/>
      <c r="JNT36" s="370"/>
      <c r="JNU36" s="370"/>
      <c r="JNV36" s="370"/>
      <c r="JNW36" s="370"/>
      <c r="JNX36" s="370"/>
      <c r="JNY36" s="370"/>
      <c r="JNZ36" s="370"/>
      <c r="JOA36" s="370"/>
      <c r="JOB36" s="370"/>
      <c r="JOC36" s="370"/>
      <c r="JOD36" s="370"/>
      <c r="JOE36" s="370"/>
      <c r="JOF36" s="370"/>
      <c r="JOG36" s="370"/>
      <c r="JOH36" s="370"/>
      <c r="JOI36" s="370"/>
      <c r="JOJ36" s="370"/>
      <c r="JOK36" s="370"/>
      <c r="JOL36" s="370"/>
      <c r="JOM36" s="370"/>
      <c r="JON36" s="370"/>
      <c r="JOO36" s="370"/>
      <c r="JOP36" s="370"/>
      <c r="JOQ36" s="370"/>
      <c r="JOR36" s="370"/>
      <c r="JOS36" s="370"/>
      <c r="JOT36" s="370"/>
      <c r="JOU36" s="370"/>
      <c r="JOV36" s="370"/>
      <c r="JOW36" s="370"/>
      <c r="JOX36" s="370"/>
      <c r="JOY36" s="370"/>
      <c r="JOZ36" s="370"/>
      <c r="JPA36" s="370"/>
      <c r="JPB36" s="370"/>
      <c r="JPC36" s="370"/>
      <c r="JPD36" s="370"/>
      <c r="JPE36" s="370"/>
      <c r="JPF36" s="370"/>
      <c r="JPG36" s="370"/>
      <c r="JPH36" s="370"/>
      <c r="JPI36" s="370"/>
      <c r="JPJ36" s="370"/>
      <c r="JPK36" s="370"/>
      <c r="JPL36" s="370"/>
      <c r="JPM36" s="370"/>
      <c r="JPN36" s="370"/>
      <c r="JPO36" s="370"/>
      <c r="JPP36" s="370"/>
      <c r="JPQ36" s="370"/>
      <c r="JPR36" s="370"/>
      <c r="JPS36" s="370"/>
      <c r="JPT36" s="370"/>
      <c r="JPU36" s="370"/>
      <c r="JPV36" s="370"/>
      <c r="JPW36" s="370"/>
      <c r="JPX36" s="370"/>
      <c r="JPY36" s="370"/>
      <c r="JPZ36" s="370"/>
      <c r="JQA36" s="370"/>
      <c r="JQB36" s="370"/>
      <c r="JQC36" s="370"/>
      <c r="JQD36" s="370"/>
      <c r="JQE36" s="370"/>
      <c r="JQF36" s="370"/>
      <c r="JQG36" s="370"/>
      <c r="JQH36" s="370"/>
      <c r="JQI36" s="370"/>
      <c r="JQJ36" s="370"/>
      <c r="JQK36" s="370"/>
      <c r="JQL36" s="370"/>
      <c r="JQM36" s="370"/>
      <c r="JQN36" s="370"/>
      <c r="JQO36" s="370"/>
      <c r="JQP36" s="370"/>
      <c r="JQQ36" s="370"/>
      <c r="JQR36" s="370"/>
      <c r="JQS36" s="370"/>
      <c r="JQT36" s="370"/>
      <c r="JQU36" s="370"/>
      <c r="JQV36" s="370"/>
      <c r="JQW36" s="370"/>
      <c r="JQX36" s="370"/>
      <c r="JQY36" s="370"/>
      <c r="JQZ36" s="370"/>
      <c r="JRA36" s="370"/>
      <c r="JRB36" s="370"/>
      <c r="JRC36" s="370"/>
      <c r="JRD36" s="370"/>
      <c r="JRE36" s="370"/>
      <c r="JRF36" s="370"/>
      <c r="JRG36" s="370"/>
      <c r="JRH36" s="370"/>
      <c r="JRI36" s="370"/>
      <c r="JRJ36" s="370"/>
      <c r="JRK36" s="370"/>
      <c r="JRL36" s="370"/>
      <c r="JRM36" s="370"/>
      <c r="JRN36" s="370"/>
      <c r="JRO36" s="370"/>
      <c r="JRP36" s="370"/>
      <c r="JRQ36" s="370"/>
      <c r="JRR36" s="370"/>
      <c r="JRS36" s="370"/>
      <c r="JRT36" s="370"/>
      <c r="JRU36" s="370"/>
      <c r="JRV36" s="370"/>
      <c r="JRW36" s="370"/>
      <c r="JRX36" s="370"/>
      <c r="JRY36" s="370"/>
      <c r="JRZ36" s="370"/>
      <c r="JSA36" s="370"/>
      <c r="JSB36" s="370"/>
      <c r="JSC36" s="370"/>
      <c r="JSD36" s="370"/>
      <c r="JSE36" s="370"/>
      <c r="JSF36" s="370"/>
      <c r="JSG36" s="370"/>
      <c r="JSH36" s="370"/>
      <c r="JSI36" s="370"/>
      <c r="JSJ36" s="370"/>
      <c r="JSK36" s="370"/>
      <c r="JSL36" s="370"/>
      <c r="JSM36" s="370"/>
      <c r="JSN36" s="370"/>
      <c r="JSO36" s="370"/>
      <c r="JSP36" s="370"/>
      <c r="JSQ36" s="370"/>
      <c r="JSR36" s="370"/>
      <c r="JSS36" s="370"/>
      <c r="JST36" s="370"/>
      <c r="JSU36" s="370"/>
      <c r="JSV36" s="370"/>
      <c r="JSW36" s="370"/>
      <c r="JSX36" s="370"/>
      <c r="JSY36" s="370"/>
      <c r="JSZ36" s="370"/>
      <c r="JTA36" s="370"/>
      <c r="JTB36" s="370"/>
      <c r="JTC36" s="370"/>
      <c r="JTD36" s="370"/>
      <c r="JTE36" s="370"/>
      <c r="JTF36" s="370"/>
      <c r="JTG36" s="370"/>
      <c r="JTH36" s="370"/>
      <c r="JTI36" s="370"/>
      <c r="JTJ36" s="370"/>
      <c r="JTK36" s="370"/>
      <c r="JTL36" s="370"/>
      <c r="JTM36" s="370"/>
      <c r="JTN36" s="370"/>
      <c r="JTO36" s="370"/>
      <c r="JTP36" s="370"/>
      <c r="JTQ36" s="370"/>
      <c r="JTR36" s="370"/>
      <c r="JTS36" s="370"/>
      <c r="JTT36" s="370"/>
      <c r="JTU36" s="370"/>
      <c r="JTV36" s="370"/>
      <c r="JTW36" s="370"/>
      <c r="JTX36" s="370"/>
      <c r="JTY36" s="370"/>
      <c r="JTZ36" s="370"/>
      <c r="JUA36" s="370"/>
      <c r="JUB36" s="370"/>
      <c r="JUC36" s="370"/>
      <c r="JUD36" s="370"/>
      <c r="JUE36" s="370"/>
      <c r="JUF36" s="370"/>
      <c r="JUG36" s="370"/>
      <c r="JUH36" s="370"/>
      <c r="JUI36" s="370"/>
      <c r="JUJ36" s="370"/>
      <c r="JUK36" s="370"/>
      <c r="JUL36" s="370"/>
      <c r="JUM36" s="370"/>
      <c r="JUN36" s="370"/>
      <c r="JUO36" s="370"/>
      <c r="JUP36" s="370"/>
      <c r="JUQ36" s="370"/>
      <c r="JUR36" s="370"/>
      <c r="JUS36" s="370"/>
      <c r="JUT36" s="370"/>
      <c r="JUU36" s="370"/>
      <c r="JUV36" s="370"/>
      <c r="JUW36" s="370"/>
      <c r="JUX36" s="370"/>
      <c r="JUY36" s="370"/>
      <c r="JUZ36" s="370"/>
      <c r="JVA36" s="370"/>
      <c r="JVB36" s="370"/>
      <c r="JVC36" s="370"/>
      <c r="JVD36" s="370"/>
      <c r="JVE36" s="370"/>
      <c r="JVF36" s="370"/>
      <c r="JVG36" s="370"/>
      <c r="JVH36" s="370"/>
      <c r="JVI36" s="370"/>
      <c r="JVJ36" s="370"/>
      <c r="JVK36" s="370"/>
      <c r="JVL36" s="370"/>
      <c r="JVM36" s="370"/>
      <c r="JVN36" s="370"/>
      <c r="JVO36" s="370"/>
      <c r="JVP36" s="370"/>
      <c r="JVQ36" s="370"/>
      <c r="JVR36" s="370"/>
      <c r="JVS36" s="370"/>
      <c r="JVT36" s="370"/>
      <c r="JVU36" s="370"/>
      <c r="JVV36" s="370"/>
      <c r="JVW36" s="370"/>
      <c r="JVX36" s="370"/>
      <c r="JVY36" s="370"/>
      <c r="JVZ36" s="370"/>
      <c r="JWA36" s="370"/>
      <c r="JWB36" s="370"/>
      <c r="JWC36" s="370"/>
      <c r="JWD36" s="370"/>
      <c r="JWE36" s="370"/>
      <c r="JWF36" s="370"/>
      <c r="JWG36" s="370"/>
      <c r="JWH36" s="370"/>
      <c r="JWI36" s="370"/>
      <c r="JWJ36" s="370"/>
      <c r="JWK36" s="370"/>
      <c r="JWL36" s="370"/>
      <c r="JWM36" s="370"/>
      <c r="JWN36" s="370"/>
      <c r="JWO36" s="370"/>
      <c r="JWP36" s="370"/>
      <c r="JWQ36" s="370"/>
      <c r="JWR36" s="370"/>
      <c r="JWS36" s="370"/>
      <c r="JWT36" s="370"/>
      <c r="JWU36" s="370"/>
      <c r="JWV36" s="370"/>
      <c r="JWW36" s="370"/>
      <c r="JWX36" s="370"/>
      <c r="JWY36" s="370"/>
      <c r="JWZ36" s="370"/>
      <c r="JXA36" s="370"/>
      <c r="JXB36" s="370"/>
      <c r="JXC36" s="370"/>
      <c r="JXD36" s="370"/>
      <c r="JXE36" s="370"/>
      <c r="JXF36" s="370"/>
      <c r="JXG36" s="370"/>
      <c r="JXH36" s="370"/>
      <c r="JXI36" s="370"/>
      <c r="JXJ36" s="370"/>
      <c r="JXK36" s="370"/>
      <c r="JXL36" s="370"/>
      <c r="JXM36" s="370"/>
      <c r="JXN36" s="370"/>
      <c r="JXO36" s="370"/>
      <c r="JXP36" s="370"/>
      <c r="JXQ36" s="370"/>
      <c r="JXR36" s="370"/>
      <c r="JXS36" s="370"/>
      <c r="JXT36" s="370"/>
      <c r="JXU36" s="370"/>
      <c r="JXV36" s="370"/>
      <c r="JXW36" s="370"/>
      <c r="JXX36" s="370"/>
      <c r="JXY36" s="370"/>
      <c r="JXZ36" s="370"/>
      <c r="JYA36" s="370"/>
      <c r="JYB36" s="370"/>
      <c r="JYC36" s="370"/>
      <c r="JYD36" s="370"/>
      <c r="JYE36" s="370"/>
      <c r="JYF36" s="370"/>
      <c r="JYG36" s="370"/>
      <c r="JYH36" s="370"/>
      <c r="JYI36" s="370"/>
      <c r="JYJ36" s="370"/>
      <c r="JYK36" s="370"/>
      <c r="JYL36" s="370"/>
      <c r="JYM36" s="370"/>
      <c r="JYN36" s="370"/>
      <c r="JYO36" s="370"/>
      <c r="JYP36" s="370"/>
      <c r="JYQ36" s="370"/>
      <c r="JYR36" s="370"/>
      <c r="JYS36" s="370"/>
      <c r="JYT36" s="370"/>
      <c r="JYU36" s="370"/>
      <c r="JYV36" s="370"/>
      <c r="JYW36" s="370"/>
      <c r="JYX36" s="370"/>
      <c r="JYY36" s="370"/>
      <c r="JYZ36" s="370"/>
      <c r="JZA36" s="370"/>
      <c r="JZB36" s="370"/>
      <c r="JZC36" s="370"/>
      <c r="JZD36" s="370"/>
      <c r="JZE36" s="370"/>
      <c r="JZF36" s="370"/>
      <c r="JZG36" s="370"/>
      <c r="JZH36" s="370"/>
      <c r="JZI36" s="370"/>
      <c r="JZJ36" s="370"/>
      <c r="JZK36" s="370"/>
      <c r="JZL36" s="370"/>
      <c r="JZM36" s="370"/>
      <c r="JZN36" s="370"/>
      <c r="JZO36" s="370"/>
      <c r="JZP36" s="370"/>
      <c r="JZQ36" s="370"/>
      <c r="JZR36" s="370"/>
      <c r="JZS36" s="370"/>
      <c r="JZT36" s="370"/>
      <c r="JZU36" s="370"/>
      <c r="JZV36" s="370"/>
      <c r="JZW36" s="370"/>
      <c r="JZX36" s="370"/>
      <c r="JZY36" s="370"/>
      <c r="JZZ36" s="370"/>
      <c r="KAA36" s="370"/>
      <c r="KAB36" s="370"/>
      <c r="KAC36" s="370"/>
      <c r="KAD36" s="370"/>
      <c r="KAE36" s="370"/>
      <c r="KAF36" s="370"/>
      <c r="KAG36" s="370"/>
      <c r="KAH36" s="370"/>
      <c r="KAI36" s="370"/>
      <c r="KAJ36" s="370"/>
      <c r="KAK36" s="370"/>
      <c r="KAL36" s="370"/>
      <c r="KAM36" s="370"/>
      <c r="KAN36" s="370"/>
      <c r="KAO36" s="370"/>
      <c r="KAP36" s="370"/>
      <c r="KAQ36" s="370"/>
      <c r="KAR36" s="370"/>
      <c r="KAS36" s="370"/>
      <c r="KAT36" s="370"/>
      <c r="KAU36" s="370"/>
      <c r="KAV36" s="370"/>
      <c r="KAW36" s="370"/>
      <c r="KAX36" s="370"/>
      <c r="KAY36" s="370"/>
      <c r="KAZ36" s="370"/>
      <c r="KBA36" s="370"/>
      <c r="KBB36" s="370"/>
      <c r="KBC36" s="370"/>
      <c r="KBD36" s="370"/>
      <c r="KBE36" s="370"/>
      <c r="KBF36" s="370"/>
      <c r="KBG36" s="370"/>
      <c r="KBH36" s="370"/>
      <c r="KBI36" s="370"/>
      <c r="KBJ36" s="370"/>
      <c r="KBK36" s="370"/>
      <c r="KBL36" s="370"/>
      <c r="KBM36" s="370"/>
      <c r="KBN36" s="370"/>
      <c r="KBO36" s="370"/>
      <c r="KBP36" s="370"/>
      <c r="KBQ36" s="370"/>
      <c r="KBR36" s="370"/>
      <c r="KBS36" s="370"/>
      <c r="KBT36" s="370"/>
      <c r="KBU36" s="370"/>
      <c r="KBV36" s="370"/>
      <c r="KBW36" s="370"/>
      <c r="KBX36" s="370"/>
      <c r="KBY36" s="370"/>
      <c r="KBZ36" s="370"/>
      <c r="KCA36" s="370"/>
      <c r="KCB36" s="370"/>
      <c r="KCC36" s="370"/>
      <c r="KCD36" s="370"/>
      <c r="KCE36" s="370"/>
      <c r="KCF36" s="370"/>
      <c r="KCG36" s="370"/>
      <c r="KCH36" s="370"/>
      <c r="KCI36" s="370"/>
      <c r="KCJ36" s="370"/>
      <c r="KCK36" s="370"/>
      <c r="KCL36" s="370"/>
      <c r="KCM36" s="370"/>
      <c r="KCN36" s="370"/>
      <c r="KCO36" s="370"/>
      <c r="KCP36" s="370"/>
      <c r="KCQ36" s="370"/>
      <c r="KCR36" s="370"/>
      <c r="KCS36" s="370"/>
      <c r="KCT36" s="370"/>
      <c r="KCU36" s="370"/>
      <c r="KCV36" s="370"/>
      <c r="KCW36" s="370"/>
      <c r="KCX36" s="370"/>
      <c r="KCY36" s="370"/>
      <c r="KCZ36" s="370"/>
      <c r="KDA36" s="370"/>
      <c r="KDB36" s="370"/>
      <c r="KDC36" s="370"/>
      <c r="KDD36" s="370"/>
      <c r="KDE36" s="370"/>
      <c r="KDF36" s="370"/>
      <c r="KDG36" s="370"/>
      <c r="KDH36" s="370"/>
      <c r="KDI36" s="370"/>
      <c r="KDJ36" s="370"/>
      <c r="KDK36" s="370"/>
      <c r="KDL36" s="370"/>
      <c r="KDM36" s="370"/>
      <c r="KDN36" s="370"/>
      <c r="KDO36" s="370"/>
      <c r="KDP36" s="370"/>
      <c r="KDQ36" s="370"/>
      <c r="KDR36" s="370"/>
      <c r="KDS36" s="370"/>
      <c r="KDT36" s="370"/>
      <c r="KDU36" s="370"/>
      <c r="KDV36" s="370"/>
      <c r="KDW36" s="370"/>
      <c r="KDX36" s="370"/>
      <c r="KDY36" s="370"/>
      <c r="KDZ36" s="370"/>
      <c r="KEA36" s="370"/>
      <c r="KEB36" s="370"/>
      <c r="KEC36" s="370"/>
      <c r="KED36" s="370"/>
      <c r="KEE36" s="370"/>
      <c r="KEF36" s="370"/>
      <c r="KEG36" s="370"/>
      <c r="KEH36" s="370"/>
      <c r="KEI36" s="370"/>
      <c r="KEJ36" s="370"/>
      <c r="KEK36" s="370"/>
      <c r="KEL36" s="370"/>
      <c r="KEM36" s="370"/>
      <c r="KEN36" s="370"/>
      <c r="KEO36" s="370"/>
      <c r="KEP36" s="370"/>
      <c r="KEQ36" s="370"/>
      <c r="KER36" s="370"/>
      <c r="KES36" s="370"/>
      <c r="KET36" s="370"/>
      <c r="KEU36" s="370"/>
      <c r="KEV36" s="370"/>
      <c r="KEW36" s="370"/>
      <c r="KEX36" s="370"/>
      <c r="KEY36" s="370"/>
      <c r="KEZ36" s="370"/>
      <c r="KFA36" s="370"/>
      <c r="KFB36" s="370"/>
      <c r="KFC36" s="370"/>
      <c r="KFD36" s="370"/>
      <c r="KFE36" s="370"/>
      <c r="KFF36" s="370"/>
      <c r="KFG36" s="370"/>
      <c r="KFH36" s="370"/>
      <c r="KFI36" s="370"/>
      <c r="KFJ36" s="370"/>
      <c r="KFK36" s="370"/>
      <c r="KFL36" s="370"/>
      <c r="KFM36" s="370"/>
      <c r="KFN36" s="370"/>
      <c r="KFO36" s="370"/>
      <c r="KFP36" s="370"/>
      <c r="KFQ36" s="370"/>
      <c r="KFR36" s="370"/>
      <c r="KFS36" s="370"/>
      <c r="KFT36" s="370"/>
      <c r="KFU36" s="370"/>
      <c r="KFV36" s="370"/>
      <c r="KFW36" s="370"/>
      <c r="KFX36" s="370"/>
      <c r="KFY36" s="370"/>
      <c r="KFZ36" s="370"/>
      <c r="KGA36" s="370"/>
      <c r="KGB36" s="370"/>
      <c r="KGC36" s="370"/>
      <c r="KGD36" s="370"/>
      <c r="KGE36" s="370"/>
      <c r="KGF36" s="370"/>
      <c r="KGG36" s="370"/>
      <c r="KGH36" s="370"/>
      <c r="KGI36" s="370"/>
      <c r="KGJ36" s="370"/>
      <c r="KGK36" s="370"/>
      <c r="KGL36" s="370"/>
      <c r="KGM36" s="370"/>
      <c r="KGN36" s="370"/>
      <c r="KGO36" s="370"/>
      <c r="KGP36" s="370"/>
      <c r="KGQ36" s="370"/>
      <c r="KGR36" s="370"/>
      <c r="KGS36" s="370"/>
      <c r="KGT36" s="370"/>
      <c r="KGU36" s="370"/>
      <c r="KGV36" s="370"/>
      <c r="KGW36" s="370"/>
      <c r="KGX36" s="370"/>
      <c r="KGY36" s="370"/>
      <c r="KGZ36" s="370"/>
      <c r="KHA36" s="370"/>
      <c r="KHB36" s="370"/>
      <c r="KHC36" s="370"/>
      <c r="KHD36" s="370"/>
      <c r="KHE36" s="370"/>
      <c r="KHF36" s="370"/>
      <c r="KHG36" s="370"/>
      <c r="KHH36" s="370"/>
      <c r="KHI36" s="370"/>
      <c r="KHJ36" s="370"/>
      <c r="KHK36" s="370"/>
      <c r="KHL36" s="370"/>
      <c r="KHM36" s="370"/>
      <c r="KHN36" s="370"/>
      <c r="KHO36" s="370"/>
      <c r="KHP36" s="370"/>
      <c r="KHQ36" s="370"/>
      <c r="KHR36" s="370"/>
      <c r="KHS36" s="370"/>
      <c r="KHT36" s="370"/>
      <c r="KHU36" s="370"/>
      <c r="KHV36" s="370"/>
      <c r="KHW36" s="370"/>
      <c r="KHX36" s="370"/>
      <c r="KHY36" s="370"/>
      <c r="KHZ36" s="370"/>
      <c r="KIA36" s="370"/>
      <c r="KIB36" s="370"/>
      <c r="KIC36" s="370"/>
      <c r="KID36" s="370"/>
      <c r="KIE36" s="370"/>
      <c r="KIF36" s="370"/>
      <c r="KIG36" s="370"/>
      <c r="KIH36" s="370"/>
      <c r="KII36" s="370"/>
      <c r="KIJ36" s="370"/>
      <c r="KIK36" s="370"/>
      <c r="KIL36" s="370"/>
      <c r="KIM36" s="370"/>
      <c r="KIN36" s="370"/>
      <c r="KIO36" s="370"/>
      <c r="KIP36" s="370"/>
      <c r="KIQ36" s="370"/>
      <c r="KIR36" s="370"/>
      <c r="KIS36" s="370"/>
      <c r="KIT36" s="370"/>
      <c r="KIU36" s="370"/>
      <c r="KIV36" s="370"/>
      <c r="KIW36" s="370"/>
      <c r="KIX36" s="370"/>
      <c r="KIY36" s="370"/>
      <c r="KIZ36" s="370"/>
      <c r="KJA36" s="370"/>
      <c r="KJB36" s="370"/>
      <c r="KJC36" s="370"/>
      <c r="KJD36" s="370"/>
      <c r="KJE36" s="370"/>
      <c r="KJF36" s="370"/>
      <c r="KJG36" s="370"/>
      <c r="KJH36" s="370"/>
      <c r="KJI36" s="370"/>
      <c r="KJJ36" s="370"/>
      <c r="KJK36" s="370"/>
      <c r="KJL36" s="370"/>
      <c r="KJM36" s="370"/>
      <c r="KJN36" s="370"/>
      <c r="KJO36" s="370"/>
      <c r="KJP36" s="370"/>
      <c r="KJQ36" s="370"/>
      <c r="KJR36" s="370"/>
      <c r="KJS36" s="370"/>
      <c r="KJT36" s="370"/>
      <c r="KJU36" s="370"/>
      <c r="KJV36" s="370"/>
      <c r="KJW36" s="370"/>
      <c r="KJX36" s="370"/>
      <c r="KJY36" s="370"/>
      <c r="KJZ36" s="370"/>
      <c r="KKA36" s="370"/>
      <c r="KKB36" s="370"/>
      <c r="KKC36" s="370"/>
      <c r="KKD36" s="370"/>
      <c r="KKE36" s="370"/>
      <c r="KKF36" s="370"/>
      <c r="KKG36" s="370"/>
      <c r="KKH36" s="370"/>
      <c r="KKI36" s="370"/>
      <c r="KKJ36" s="370"/>
      <c r="KKK36" s="370"/>
      <c r="KKL36" s="370"/>
      <c r="KKM36" s="370"/>
      <c r="KKN36" s="370"/>
      <c r="KKO36" s="370"/>
      <c r="KKP36" s="370"/>
      <c r="KKQ36" s="370"/>
      <c r="KKR36" s="370"/>
      <c r="KKS36" s="370"/>
      <c r="KKT36" s="370"/>
      <c r="KKU36" s="370"/>
      <c r="KKV36" s="370"/>
      <c r="KKW36" s="370"/>
      <c r="KKX36" s="370"/>
      <c r="KKY36" s="370"/>
      <c r="KKZ36" s="370"/>
      <c r="KLA36" s="370"/>
      <c r="KLB36" s="370"/>
      <c r="KLC36" s="370"/>
      <c r="KLD36" s="370"/>
      <c r="KLE36" s="370"/>
      <c r="KLF36" s="370"/>
      <c r="KLG36" s="370"/>
      <c r="KLH36" s="370"/>
      <c r="KLI36" s="370"/>
      <c r="KLJ36" s="370"/>
      <c r="KLK36" s="370"/>
      <c r="KLL36" s="370"/>
      <c r="KLM36" s="370"/>
      <c r="KLN36" s="370"/>
      <c r="KLO36" s="370"/>
      <c r="KLP36" s="370"/>
      <c r="KLQ36" s="370"/>
      <c r="KLR36" s="370"/>
      <c r="KLS36" s="370"/>
      <c r="KLT36" s="370"/>
      <c r="KLU36" s="370"/>
      <c r="KLV36" s="370"/>
      <c r="KLW36" s="370"/>
      <c r="KLX36" s="370"/>
      <c r="KLY36" s="370"/>
      <c r="KLZ36" s="370"/>
      <c r="KMA36" s="370"/>
      <c r="KMB36" s="370"/>
      <c r="KMC36" s="370"/>
      <c r="KMD36" s="370"/>
      <c r="KME36" s="370"/>
      <c r="KMF36" s="370"/>
      <c r="KMG36" s="370"/>
      <c r="KMH36" s="370"/>
      <c r="KMI36" s="370"/>
      <c r="KMJ36" s="370"/>
      <c r="KMK36" s="370"/>
      <c r="KML36" s="370"/>
      <c r="KMM36" s="370"/>
      <c r="KMN36" s="370"/>
      <c r="KMO36" s="370"/>
      <c r="KMP36" s="370"/>
      <c r="KMQ36" s="370"/>
      <c r="KMR36" s="370"/>
      <c r="KMS36" s="370"/>
      <c r="KMT36" s="370"/>
      <c r="KMU36" s="370"/>
      <c r="KMV36" s="370"/>
      <c r="KMW36" s="370"/>
      <c r="KMX36" s="370"/>
      <c r="KMY36" s="370"/>
      <c r="KMZ36" s="370"/>
      <c r="KNA36" s="370"/>
      <c r="KNB36" s="370"/>
      <c r="KNC36" s="370"/>
      <c r="KND36" s="370"/>
      <c r="KNE36" s="370"/>
      <c r="KNF36" s="370"/>
      <c r="KNG36" s="370"/>
      <c r="KNH36" s="370"/>
      <c r="KNI36" s="370"/>
      <c r="KNJ36" s="370"/>
      <c r="KNK36" s="370"/>
      <c r="KNL36" s="370"/>
      <c r="KNM36" s="370"/>
      <c r="KNN36" s="370"/>
      <c r="KNO36" s="370"/>
      <c r="KNP36" s="370"/>
      <c r="KNQ36" s="370"/>
      <c r="KNR36" s="370"/>
      <c r="KNS36" s="370"/>
      <c r="KNT36" s="370"/>
      <c r="KNU36" s="370"/>
      <c r="KNV36" s="370"/>
      <c r="KNW36" s="370"/>
      <c r="KNX36" s="370"/>
      <c r="KNY36" s="370"/>
      <c r="KNZ36" s="370"/>
      <c r="KOA36" s="370"/>
      <c r="KOB36" s="370"/>
      <c r="KOC36" s="370"/>
      <c r="KOD36" s="370"/>
      <c r="KOE36" s="370"/>
      <c r="KOF36" s="370"/>
      <c r="KOG36" s="370"/>
      <c r="KOH36" s="370"/>
      <c r="KOI36" s="370"/>
      <c r="KOJ36" s="370"/>
      <c r="KOK36" s="370"/>
      <c r="KOL36" s="370"/>
      <c r="KOM36" s="370"/>
      <c r="KON36" s="370"/>
      <c r="KOO36" s="370"/>
      <c r="KOP36" s="370"/>
      <c r="KOQ36" s="370"/>
      <c r="KOR36" s="370"/>
      <c r="KOS36" s="370"/>
      <c r="KOT36" s="370"/>
      <c r="KOU36" s="370"/>
      <c r="KOV36" s="370"/>
      <c r="KOW36" s="370"/>
      <c r="KOX36" s="370"/>
      <c r="KOY36" s="370"/>
      <c r="KOZ36" s="370"/>
      <c r="KPA36" s="370"/>
      <c r="KPB36" s="370"/>
      <c r="KPC36" s="370"/>
      <c r="KPD36" s="370"/>
      <c r="KPE36" s="370"/>
      <c r="KPF36" s="370"/>
      <c r="KPG36" s="370"/>
      <c r="KPH36" s="370"/>
      <c r="KPI36" s="370"/>
      <c r="KPJ36" s="370"/>
      <c r="KPK36" s="370"/>
      <c r="KPL36" s="370"/>
      <c r="KPM36" s="370"/>
      <c r="KPN36" s="370"/>
      <c r="KPO36" s="370"/>
      <c r="KPP36" s="370"/>
      <c r="KPQ36" s="370"/>
      <c r="KPR36" s="370"/>
      <c r="KPS36" s="370"/>
      <c r="KPT36" s="370"/>
      <c r="KPU36" s="370"/>
      <c r="KPV36" s="370"/>
      <c r="KPW36" s="370"/>
      <c r="KPX36" s="370"/>
      <c r="KPY36" s="370"/>
      <c r="KPZ36" s="370"/>
      <c r="KQA36" s="370"/>
      <c r="KQB36" s="370"/>
      <c r="KQC36" s="370"/>
      <c r="KQD36" s="370"/>
      <c r="KQE36" s="370"/>
      <c r="KQF36" s="370"/>
      <c r="KQG36" s="370"/>
      <c r="KQH36" s="370"/>
      <c r="KQI36" s="370"/>
      <c r="KQJ36" s="370"/>
      <c r="KQK36" s="370"/>
      <c r="KQL36" s="370"/>
      <c r="KQM36" s="370"/>
      <c r="KQN36" s="370"/>
      <c r="KQO36" s="370"/>
      <c r="KQP36" s="370"/>
      <c r="KQQ36" s="370"/>
      <c r="KQR36" s="370"/>
      <c r="KQS36" s="370"/>
      <c r="KQT36" s="370"/>
      <c r="KQU36" s="370"/>
      <c r="KQV36" s="370"/>
      <c r="KQW36" s="370"/>
      <c r="KQX36" s="370"/>
      <c r="KQY36" s="370"/>
      <c r="KQZ36" s="370"/>
      <c r="KRA36" s="370"/>
      <c r="KRB36" s="370"/>
      <c r="KRC36" s="370"/>
      <c r="KRD36" s="370"/>
      <c r="KRE36" s="370"/>
      <c r="KRF36" s="370"/>
      <c r="KRG36" s="370"/>
      <c r="KRH36" s="370"/>
      <c r="KRI36" s="370"/>
      <c r="KRJ36" s="370"/>
      <c r="KRK36" s="370"/>
      <c r="KRL36" s="370"/>
      <c r="KRM36" s="370"/>
      <c r="KRN36" s="370"/>
      <c r="KRO36" s="370"/>
      <c r="KRP36" s="370"/>
      <c r="KRQ36" s="370"/>
      <c r="KRR36" s="370"/>
      <c r="KRS36" s="370"/>
      <c r="KRT36" s="370"/>
      <c r="KRU36" s="370"/>
      <c r="KRV36" s="370"/>
      <c r="KRW36" s="370"/>
      <c r="KRX36" s="370"/>
      <c r="KRY36" s="370"/>
      <c r="KRZ36" s="370"/>
      <c r="KSA36" s="370"/>
      <c r="KSB36" s="370"/>
      <c r="KSC36" s="370"/>
      <c r="KSD36" s="370"/>
      <c r="KSE36" s="370"/>
      <c r="KSF36" s="370"/>
      <c r="KSG36" s="370"/>
      <c r="KSH36" s="370"/>
      <c r="KSI36" s="370"/>
      <c r="KSJ36" s="370"/>
      <c r="KSK36" s="370"/>
      <c r="KSL36" s="370"/>
      <c r="KSM36" s="370"/>
      <c r="KSN36" s="370"/>
      <c r="KSO36" s="370"/>
      <c r="KSP36" s="370"/>
      <c r="KSQ36" s="370"/>
      <c r="KSR36" s="370"/>
      <c r="KSS36" s="370"/>
      <c r="KST36" s="370"/>
      <c r="KSU36" s="370"/>
      <c r="KSV36" s="370"/>
      <c r="KSW36" s="370"/>
      <c r="KSX36" s="370"/>
      <c r="KSY36" s="370"/>
      <c r="KSZ36" s="370"/>
      <c r="KTA36" s="370"/>
      <c r="KTB36" s="370"/>
      <c r="KTC36" s="370"/>
      <c r="KTD36" s="370"/>
      <c r="KTE36" s="370"/>
      <c r="KTF36" s="370"/>
      <c r="KTG36" s="370"/>
      <c r="KTH36" s="370"/>
      <c r="KTI36" s="370"/>
      <c r="KTJ36" s="370"/>
      <c r="KTK36" s="370"/>
      <c r="KTL36" s="370"/>
      <c r="KTM36" s="370"/>
      <c r="KTN36" s="370"/>
      <c r="KTO36" s="370"/>
      <c r="KTP36" s="370"/>
      <c r="KTQ36" s="370"/>
      <c r="KTR36" s="370"/>
      <c r="KTS36" s="370"/>
      <c r="KTT36" s="370"/>
      <c r="KTU36" s="370"/>
      <c r="KTV36" s="370"/>
      <c r="KTW36" s="370"/>
      <c r="KTX36" s="370"/>
      <c r="KTY36" s="370"/>
      <c r="KTZ36" s="370"/>
      <c r="KUA36" s="370"/>
      <c r="KUB36" s="370"/>
      <c r="KUC36" s="370"/>
      <c r="KUD36" s="370"/>
      <c r="KUE36" s="370"/>
      <c r="KUF36" s="370"/>
      <c r="KUG36" s="370"/>
      <c r="KUH36" s="370"/>
      <c r="KUI36" s="370"/>
      <c r="KUJ36" s="370"/>
      <c r="KUK36" s="370"/>
      <c r="KUL36" s="370"/>
      <c r="KUM36" s="370"/>
      <c r="KUN36" s="370"/>
      <c r="KUO36" s="370"/>
      <c r="KUP36" s="370"/>
      <c r="KUQ36" s="370"/>
      <c r="KUR36" s="370"/>
      <c r="KUS36" s="370"/>
      <c r="KUT36" s="370"/>
      <c r="KUU36" s="370"/>
      <c r="KUV36" s="370"/>
      <c r="KUW36" s="370"/>
      <c r="KUX36" s="370"/>
      <c r="KUY36" s="370"/>
      <c r="KUZ36" s="370"/>
      <c r="KVA36" s="370"/>
      <c r="KVB36" s="370"/>
      <c r="KVC36" s="370"/>
      <c r="KVD36" s="370"/>
      <c r="KVE36" s="370"/>
      <c r="KVF36" s="370"/>
      <c r="KVG36" s="370"/>
      <c r="KVH36" s="370"/>
      <c r="KVI36" s="370"/>
      <c r="KVJ36" s="370"/>
      <c r="KVK36" s="370"/>
      <c r="KVL36" s="370"/>
      <c r="KVM36" s="370"/>
      <c r="KVN36" s="370"/>
      <c r="KVO36" s="370"/>
      <c r="KVP36" s="370"/>
      <c r="KVQ36" s="370"/>
      <c r="KVR36" s="370"/>
      <c r="KVS36" s="370"/>
      <c r="KVT36" s="370"/>
      <c r="KVU36" s="370"/>
      <c r="KVV36" s="370"/>
      <c r="KVW36" s="370"/>
      <c r="KVX36" s="370"/>
      <c r="KVY36" s="370"/>
      <c r="KVZ36" s="370"/>
      <c r="KWA36" s="370"/>
      <c r="KWB36" s="370"/>
      <c r="KWC36" s="370"/>
      <c r="KWD36" s="370"/>
      <c r="KWE36" s="370"/>
      <c r="KWF36" s="370"/>
      <c r="KWG36" s="370"/>
      <c r="KWH36" s="370"/>
      <c r="KWI36" s="370"/>
      <c r="KWJ36" s="370"/>
      <c r="KWK36" s="370"/>
      <c r="KWL36" s="370"/>
      <c r="KWM36" s="370"/>
      <c r="KWN36" s="370"/>
      <c r="KWO36" s="370"/>
      <c r="KWP36" s="370"/>
      <c r="KWQ36" s="370"/>
      <c r="KWR36" s="370"/>
      <c r="KWS36" s="370"/>
      <c r="KWT36" s="370"/>
      <c r="KWU36" s="370"/>
      <c r="KWV36" s="370"/>
      <c r="KWW36" s="370"/>
      <c r="KWX36" s="370"/>
      <c r="KWY36" s="370"/>
      <c r="KWZ36" s="370"/>
      <c r="KXA36" s="370"/>
      <c r="KXB36" s="370"/>
      <c r="KXC36" s="370"/>
      <c r="KXD36" s="370"/>
      <c r="KXE36" s="370"/>
      <c r="KXF36" s="370"/>
      <c r="KXG36" s="370"/>
      <c r="KXH36" s="370"/>
      <c r="KXI36" s="370"/>
      <c r="KXJ36" s="370"/>
      <c r="KXK36" s="370"/>
      <c r="KXL36" s="370"/>
      <c r="KXM36" s="370"/>
      <c r="KXN36" s="370"/>
      <c r="KXO36" s="370"/>
      <c r="KXP36" s="370"/>
      <c r="KXQ36" s="370"/>
      <c r="KXR36" s="370"/>
      <c r="KXS36" s="370"/>
      <c r="KXT36" s="370"/>
      <c r="KXU36" s="370"/>
      <c r="KXV36" s="370"/>
      <c r="KXW36" s="370"/>
      <c r="KXX36" s="370"/>
      <c r="KXY36" s="370"/>
      <c r="KXZ36" s="370"/>
      <c r="KYA36" s="370"/>
      <c r="KYB36" s="370"/>
      <c r="KYC36" s="370"/>
      <c r="KYD36" s="370"/>
      <c r="KYE36" s="370"/>
      <c r="KYF36" s="370"/>
      <c r="KYG36" s="370"/>
      <c r="KYH36" s="370"/>
      <c r="KYI36" s="370"/>
      <c r="KYJ36" s="370"/>
      <c r="KYK36" s="370"/>
      <c r="KYL36" s="370"/>
      <c r="KYM36" s="370"/>
      <c r="KYN36" s="370"/>
      <c r="KYO36" s="370"/>
      <c r="KYP36" s="370"/>
      <c r="KYQ36" s="370"/>
      <c r="KYR36" s="370"/>
      <c r="KYS36" s="370"/>
      <c r="KYT36" s="370"/>
      <c r="KYU36" s="370"/>
      <c r="KYV36" s="370"/>
      <c r="KYW36" s="370"/>
      <c r="KYX36" s="370"/>
      <c r="KYY36" s="370"/>
      <c r="KYZ36" s="370"/>
      <c r="KZA36" s="370"/>
      <c r="KZB36" s="370"/>
      <c r="KZC36" s="370"/>
      <c r="KZD36" s="370"/>
      <c r="KZE36" s="370"/>
      <c r="KZF36" s="370"/>
      <c r="KZG36" s="370"/>
      <c r="KZH36" s="370"/>
      <c r="KZI36" s="370"/>
      <c r="KZJ36" s="370"/>
      <c r="KZK36" s="370"/>
      <c r="KZL36" s="370"/>
      <c r="KZM36" s="370"/>
      <c r="KZN36" s="370"/>
      <c r="KZO36" s="370"/>
      <c r="KZP36" s="370"/>
      <c r="KZQ36" s="370"/>
      <c r="KZR36" s="370"/>
      <c r="KZS36" s="370"/>
      <c r="KZT36" s="370"/>
      <c r="KZU36" s="370"/>
      <c r="KZV36" s="370"/>
      <c r="KZW36" s="370"/>
      <c r="KZX36" s="370"/>
      <c r="KZY36" s="370"/>
      <c r="KZZ36" s="370"/>
      <c r="LAA36" s="370"/>
      <c r="LAB36" s="370"/>
      <c r="LAC36" s="370"/>
      <c r="LAD36" s="370"/>
      <c r="LAE36" s="370"/>
      <c r="LAF36" s="370"/>
      <c r="LAG36" s="370"/>
      <c r="LAH36" s="370"/>
      <c r="LAI36" s="370"/>
      <c r="LAJ36" s="370"/>
      <c r="LAK36" s="370"/>
      <c r="LAL36" s="370"/>
      <c r="LAM36" s="370"/>
      <c r="LAN36" s="370"/>
      <c r="LAO36" s="370"/>
      <c r="LAP36" s="370"/>
      <c r="LAQ36" s="370"/>
      <c r="LAR36" s="370"/>
      <c r="LAS36" s="370"/>
      <c r="LAT36" s="370"/>
      <c r="LAU36" s="370"/>
      <c r="LAV36" s="370"/>
      <c r="LAW36" s="370"/>
      <c r="LAX36" s="370"/>
      <c r="LAY36" s="370"/>
      <c r="LAZ36" s="370"/>
      <c r="LBA36" s="370"/>
      <c r="LBB36" s="370"/>
      <c r="LBC36" s="370"/>
      <c r="LBD36" s="370"/>
      <c r="LBE36" s="370"/>
      <c r="LBF36" s="370"/>
      <c r="LBG36" s="370"/>
      <c r="LBH36" s="370"/>
      <c r="LBI36" s="370"/>
      <c r="LBJ36" s="370"/>
      <c r="LBK36" s="370"/>
      <c r="LBL36" s="370"/>
      <c r="LBM36" s="370"/>
      <c r="LBN36" s="370"/>
      <c r="LBO36" s="370"/>
      <c r="LBP36" s="370"/>
      <c r="LBQ36" s="370"/>
      <c r="LBR36" s="370"/>
      <c r="LBS36" s="370"/>
      <c r="LBT36" s="370"/>
      <c r="LBU36" s="370"/>
      <c r="LBV36" s="370"/>
      <c r="LBW36" s="370"/>
      <c r="LBX36" s="370"/>
      <c r="LBY36" s="370"/>
      <c r="LBZ36" s="370"/>
      <c r="LCA36" s="370"/>
    </row>
    <row r="37" spans="1:8191" ht="12" customHeight="1" x14ac:dyDescent="0.25">
      <c r="A37" s="65" t="s">
        <v>75</v>
      </c>
      <c r="B37" s="53"/>
      <c r="C37" s="55"/>
      <c r="D37" s="97"/>
      <c r="E37" s="97"/>
      <c r="F37" s="19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70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370"/>
      <c r="BN37" s="370"/>
      <c r="BO37" s="370"/>
      <c r="BP37" s="370"/>
      <c r="BQ37" s="370"/>
      <c r="BR37" s="370"/>
      <c r="BS37" s="370"/>
      <c r="BT37" s="370"/>
      <c r="BU37" s="370"/>
      <c r="BV37" s="370"/>
      <c r="BW37" s="370"/>
      <c r="BX37" s="370"/>
      <c r="BY37" s="370"/>
      <c r="BZ37" s="370"/>
      <c r="CA37" s="370"/>
      <c r="CB37" s="370"/>
      <c r="CC37" s="370"/>
      <c r="CD37" s="370"/>
      <c r="CE37" s="370"/>
      <c r="CF37" s="370"/>
      <c r="CG37" s="370"/>
      <c r="CH37" s="370"/>
      <c r="CI37" s="370"/>
      <c r="CJ37" s="370"/>
      <c r="CK37" s="370"/>
      <c r="CL37" s="370"/>
      <c r="CM37" s="370"/>
      <c r="CN37" s="370"/>
      <c r="CO37" s="370"/>
      <c r="CP37" s="370"/>
      <c r="CQ37" s="370"/>
      <c r="CR37" s="370"/>
      <c r="CS37" s="370"/>
      <c r="CT37" s="370"/>
      <c r="CU37" s="370"/>
      <c r="CV37" s="370"/>
      <c r="CW37" s="370"/>
      <c r="CX37" s="370"/>
      <c r="CY37" s="370"/>
      <c r="CZ37" s="370"/>
      <c r="DA37" s="370"/>
      <c r="DB37" s="370"/>
      <c r="DC37" s="370"/>
      <c r="DD37" s="370"/>
      <c r="DE37" s="370"/>
      <c r="DF37" s="370"/>
      <c r="DG37" s="370"/>
      <c r="DH37" s="370"/>
      <c r="DI37" s="370"/>
      <c r="DJ37" s="370"/>
      <c r="DK37" s="370"/>
      <c r="DL37" s="370"/>
      <c r="DM37" s="370"/>
      <c r="DN37" s="370"/>
      <c r="DO37" s="370"/>
      <c r="DP37" s="370"/>
      <c r="DQ37" s="370"/>
      <c r="DR37" s="370"/>
      <c r="DS37" s="370"/>
      <c r="DT37" s="370"/>
      <c r="DU37" s="370"/>
      <c r="DV37" s="370"/>
      <c r="DW37" s="370"/>
      <c r="DX37" s="370"/>
      <c r="DY37" s="370"/>
      <c r="DZ37" s="370"/>
      <c r="EA37" s="370"/>
      <c r="EB37" s="370"/>
      <c r="EC37" s="370"/>
      <c r="ED37" s="370"/>
      <c r="EE37" s="370"/>
      <c r="EF37" s="370"/>
      <c r="EG37" s="370"/>
      <c r="EH37" s="370"/>
      <c r="EI37" s="370"/>
      <c r="EJ37" s="370"/>
      <c r="EK37" s="370"/>
      <c r="EL37" s="370"/>
      <c r="EM37" s="370"/>
      <c r="EN37" s="370"/>
      <c r="EO37" s="370"/>
      <c r="EP37" s="370"/>
      <c r="EQ37" s="370"/>
      <c r="ER37" s="370"/>
      <c r="ES37" s="370"/>
      <c r="ET37" s="370"/>
      <c r="EU37" s="370"/>
      <c r="EV37" s="370"/>
      <c r="EW37" s="370"/>
      <c r="EX37" s="370"/>
      <c r="EY37" s="370"/>
      <c r="EZ37" s="370"/>
      <c r="FA37" s="370"/>
      <c r="FB37" s="370"/>
      <c r="FC37" s="370"/>
      <c r="FD37" s="370"/>
      <c r="FE37" s="370"/>
      <c r="FF37" s="370"/>
      <c r="FG37" s="370"/>
      <c r="FH37" s="370"/>
      <c r="FI37" s="370"/>
      <c r="FJ37" s="370"/>
      <c r="FK37" s="370"/>
      <c r="FL37" s="370"/>
      <c r="FM37" s="370"/>
      <c r="FN37" s="370"/>
      <c r="FO37" s="370"/>
      <c r="FP37" s="370"/>
      <c r="FQ37" s="370"/>
      <c r="FR37" s="370"/>
      <c r="FS37" s="370"/>
      <c r="FT37" s="370"/>
      <c r="FU37" s="370"/>
      <c r="FV37" s="370"/>
      <c r="FW37" s="370"/>
      <c r="FX37" s="370"/>
      <c r="FY37" s="370"/>
      <c r="FZ37" s="370"/>
      <c r="GA37" s="370"/>
      <c r="GB37" s="370"/>
      <c r="GC37" s="370"/>
      <c r="GD37" s="370"/>
      <c r="GE37" s="370"/>
      <c r="GF37" s="370"/>
      <c r="GG37" s="370"/>
      <c r="GH37" s="370"/>
      <c r="GI37" s="370"/>
      <c r="GJ37" s="370"/>
      <c r="GK37" s="370"/>
      <c r="GL37" s="370"/>
      <c r="GM37" s="370"/>
      <c r="GN37" s="370"/>
      <c r="GO37" s="370"/>
      <c r="GP37" s="370"/>
      <c r="GQ37" s="370"/>
      <c r="GR37" s="370"/>
      <c r="GS37" s="370"/>
      <c r="GT37" s="370"/>
      <c r="GU37" s="370"/>
      <c r="GV37" s="370"/>
      <c r="GW37" s="370"/>
      <c r="GX37" s="370"/>
      <c r="GY37" s="370"/>
      <c r="GZ37" s="370"/>
      <c r="HA37" s="370"/>
      <c r="HB37" s="370"/>
      <c r="HC37" s="370"/>
      <c r="HD37" s="370"/>
      <c r="HE37" s="370"/>
      <c r="HF37" s="370"/>
      <c r="HG37" s="370"/>
      <c r="HH37" s="370"/>
      <c r="HI37" s="370"/>
      <c r="HJ37" s="370"/>
      <c r="HK37" s="370"/>
      <c r="HL37" s="370"/>
      <c r="HM37" s="370"/>
      <c r="HN37" s="370"/>
      <c r="HO37" s="370"/>
      <c r="HP37" s="370"/>
      <c r="HQ37" s="370"/>
      <c r="HR37" s="370"/>
      <c r="HS37" s="370"/>
      <c r="HT37" s="370"/>
      <c r="HU37" s="370"/>
      <c r="HV37" s="370"/>
      <c r="HW37" s="370"/>
      <c r="HX37" s="370"/>
      <c r="HY37" s="370"/>
      <c r="HZ37" s="370"/>
      <c r="IA37" s="370"/>
      <c r="IB37" s="370"/>
      <c r="IC37" s="370"/>
      <c r="ID37" s="370"/>
      <c r="IE37" s="370"/>
      <c r="IF37" s="370"/>
      <c r="IG37" s="370"/>
      <c r="IH37" s="370"/>
      <c r="II37" s="370"/>
      <c r="IJ37" s="370"/>
      <c r="IK37" s="370"/>
      <c r="IL37" s="370"/>
      <c r="IM37" s="370"/>
      <c r="IN37" s="370"/>
      <c r="IO37" s="370"/>
      <c r="IP37" s="370"/>
      <c r="IQ37" s="370"/>
      <c r="IR37" s="370"/>
      <c r="IS37" s="370"/>
      <c r="IT37" s="370"/>
      <c r="IU37" s="370"/>
      <c r="IV37" s="370"/>
      <c r="IW37" s="370"/>
      <c r="IX37" s="370"/>
      <c r="IY37" s="370"/>
      <c r="IZ37" s="370"/>
      <c r="JA37" s="370"/>
      <c r="JB37" s="370"/>
      <c r="JC37" s="370"/>
      <c r="JD37" s="370"/>
      <c r="JE37" s="370"/>
      <c r="JF37" s="370"/>
      <c r="JG37" s="370"/>
      <c r="JH37" s="370"/>
      <c r="JI37" s="370"/>
      <c r="JJ37" s="370"/>
      <c r="JK37" s="370"/>
      <c r="JL37" s="370"/>
      <c r="JM37" s="370"/>
      <c r="JN37" s="370"/>
      <c r="JO37" s="370"/>
      <c r="JP37" s="370"/>
      <c r="JQ37" s="370"/>
      <c r="JR37" s="370"/>
      <c r="JS37" s="370"/>
      <c r="JT37" s="370"/>
      <c r="JU37" s="370"/>
      <c r="JV37" s="370"/>
      <c r="JW37" s="370"/>
      <c r="JX37" s="370"/>
      <c r="JY37" s="370"/>
      <c r="JZ37" s="370"/>
      <c r="KA37" s="370"/>
      <c r="KB37" s="370"/>
      <c r="KC37" s="370"/>
      <c r="KD37" s="370"/>
      <c r="KE37" s="370"/>
      <c r="KF37" s="370"/>
      <c r="KG37" s="370"/>
      <c r="KH37" s="370"/>
      <c r="KI37" s="370"/>
      <c r="KJ37" s="370"/>
      <c r="KK37" s="370"/>
      <c r="KL37" s="370"/>
      <c r="KM37" s="370"/>
      <c r="KN37" s="370"/>
      <c r="KO37" s="370"/>
      <c r="KP37" s="370"/>
      <c r="KQ37" s="370"/>
      <c r="KR37" s="370"/>
      <c r="KS37" s="370"/>
      <c r="KT37" s="370"/>
      <c r="KU37" s="370"/>
      <c r="KV37" s="370"/>
      <c r="KW37" s="370"/>
      <c r="KX37" s="370"/>
      <c r="KY37" s="370"/>
      <c r="KZ37" s="370"/>
      <c r="LA37" s="370"/>
      <c r="LB37" s="370"/>
      <c r="LC37" s="370"/>
      <c r="LD37" s="370"/>
      <c r="LE37" s="370"/>
      <c r="LF37" s="370"/>
      <c r="LG37" s="370"/>
      <c r="LH37" s="370"/>
      <c r="LI37" s="370"/>
      <c r="LJ37" s="370"/>
      <c r="LK37" s="370"/>
      <c r="LL37" s="370"/>
      <c r="LM37" s="370"/>
      <c r="LN37" s="370"/>
      <c r="LO37" s="370"/>
      <c r="LP37" s="370"/>
      <c r="LQ37" s="370"/>
      <c r="LR37" s="370"/>
      <c r="LS37" s="370"/>
      <c r="LT37" s="370"/>
      <c r="LU37" s="370"/>
      <c r="LV37" s="370"/>
      <c r="LW37" s="370"/>
      <c r="LX37" s="370"/>
      <c r="LY37" s="370"/>
      <c r="LZ37" s="370"/>
      <c r="MA37" s="370"/>
      <c r="MB37" s="370"/>
      <c r="MC37" s="370"/>
      <c r="MD37" s="370"/>
      <c r="ME37" s="370"/>
      <c r="MF37" s="370"/>
      <c r="MG37" s="370"/>
      <c r="MH37" s="370"/>
      <c r="MI37" s="370"/>
      <c r="MJ37" s="370"/>
      <c r="MK37" s="370"/>
      <c r="ML37" s="370"/>
      <c r="MM37" s="370"/>
      <c r="MN37" s="370"/>
      <c r="MO37" s="370"/>
      <c r="MP37" s="370"/>
      <c r="MQ37" s="370"/>
      <c r="MR37" s="370"/>
      <c r="MS37" s="370"/>
      <c r="MT37" s="370"/>
      <c r="MU37" s="370"/>
      <c r="MV37" s="370"/>
      <c r="MW37" s="370"/>
      <c r="MX37" s="370"/>
      <c r="MY37" s="370"/>
      <c r="MZ37" s="370"/>
      <c r="NA37" s="370"/>
      <c r="NB37" s="370"/>
      <c r="NC37" s="370"/>
      <c r="ND37" s="370"/>
      <c r="NE37" s="370"/>
      <c r="NF37" s="370"/>
      <c r="NG37" s="370"/>
      <c r="NH37" s="370"/>
      <c r="NI37" s="370"/>
      <c r="NJ37" s="370"/>
      <c r="NK37" s="370"/>
      <c r="NL37" s="370"/>
      <c r="NM37" s="370"/>
      <c r="NN37" s="370"/>
      <c r="NO37" s="370"/>
      <c r="NP37" s="370"/>
      <c r="NQ37" s="370"/>
      <c r="NR37" s="370"/>
      <c r="NS37" s="370"/>
      <c r="NT37" s="370"/>
      <c r="NU37" s="370"/>
      <c r="NV37" s="370"/>
      <c r="NW37" s="370"/>
      <c r="NX37" s="370"/>
      <c r="NY37" s="370"/>
      <c r="NZ37" s="370"/>
      <c r="OA37" s="370"/>
      <c r="OB37" s="370"/>
      <c r="OC37" s="370"/>
      <c r="OD37" s="370"/>
      <c r="OE37" s="370"/>
      <c r="OF37" s="370"/>
      <c r="OG37" s="370"/>
      <c r="OH37" s="370"/>
      <c r="OI37" s="370"/>
      <c r="OJ37" s="370"/>
      <c r="OK37" s="370"/>
      <c r="OL37" s="370"/>
      <c r="OM37" s="370"/>
      <c r="ON37" s="370"/>
      <c r="OO37" s="370"/>
      <c r="OP37" s="370"/>
      <c r="OQ37" s="370"/>
      <c r="OR37" s="370"/>
      <c r="OS37" s="370"/>
      <c r="OT37" s="370"/>
      <c r="OU37" s="370"/>
      <c r="OV37" s="370"/>
      <c r="OW37" s="370"/>
      <c r="OX37" s="370"/>
      <c r="OY37" s="370"/>
      <c r="OZ37" s="370"/>
      <c r="PA37" s="370"/>
      <c r="PB37" s="370"/>
      <c r="PC37" s="370"/>
      <c r="PD37" s="370"/>
      <c r="PE37" s="370"/>
      <c r="PF37" s="370"/>
      <c r="PG37" s="370"/>
      <c r="PH37" s="370"/>
      <c r="PI37" s="370"/>
      <c r="PJ37" s="370"/>
      <c r="PK37" s="370"/>
      <c r="PL37" s="370"/>
      <c r="PM37" s="370"/>
      <c r="PN37" s="370"/>
      <c r="PO37" s="370"/>
      <c r="PP37" s="370"/>
      <c r="PQ37" s="370"/>
      <c r="PR37" s="370"/>
      <c r="PS37" s="370"/>
      <c r="PT37" s="370"/>
      <c r="PU37" s="370"/>
      <c r="PV37" s="370"/>
      <c r="PW37" s="370"/>
      <c r="PX37" s="370"/>
      <c r="PY37" s="370"/>
      <c r="PZ37" s="370"/>
      <c r="QA37" s="370"/>
      <c r="QB37" s="370"/>
      <c r="QC37" s="370"/>
      <c r="QD37" s="370"/>
      <c r="QE37" s="370"/>
      <c r="QF37" s="370"/>
      <c r="QG37" s="370"/>
      <c r="QH37" s="370"/>
      <c r="QI37" s="370"/>
      <c r="QJ37" s="370"/>
      <c r="QK37" s="370"/>
      <c r="QL37" s="370"/>
      <c r="QM37" s="370"/>
      <c r="QN37" s="370"/>
      <c r="QO37" s="370"/>
      <c r="QP37" s="370"/>
      <c r="QQ37" s="370"/>
      <c r="QR37" s="370"/>
      <c r="QS37" s="370"/>
      <c r="QT37" s="370"/>
      <c r="QU37" s="370"/>
      <c r="QV37" s="370"/>
      <c r="QW37" s="370"/>
      <c r="QX37" s="370"/>
      <c r="QY37" s="370"/>
      <c r="QZ37" s="370"/>
      <c r="RA37" s="370"/>
      <c r="RB37" s="370"/>
      <c r="RC37" s="370"/>
      <c r="RD37" s="370"/>
      <c r="RE37" s="370"/>
      <c r="RF37" s="370"/>
      <c r="RG37" s="370"/>
      <c r="RH37" s="370"/>
      <c r="RI37" s="370"/>
      <c r="RJ37" s="370"/>
      <c r="RK37" s="370"/>
      <c r="RL37" s="370"/>
      <c r="RM37" s="370"/>
      <c r="RN37" s="370"/>
      <c r="RO37" s="370"/>
      <c r="RP37" s="370"/>
      <c r="RQ37" s="370"/>
      <c r="RR37" s="370"/>
      <c r="RS37" s="370"/>
      <c r="RT37" s="370"/>
      <c r="RU37" s="370"/>
      <c r="RV37" s="370"/>
      <c r="RW37" s="370"/>
      <c r="RX37" s="370"/>
      <c r="RY37" s="370"/>
      <c r="RZ37" s="370"/>
      <c r="SA37" s="370"/>
      <c r="SB37" s="370"/>
      <c r="SC37" s="370"/>
      <c r="SD37" s="370"/>
      <c r="SE37" s="370"/>
      <c r="SF37" s="370"/>
      <c r="SG37" s="370"/>
      <c r="SH37" s="370"/>
      <c r="SI37" s="370"/>
      <c r="SJ37" s="370"/>
      <c r="SK37" s="370"/>
      <c r="SL37" s="370"/>
      <c r="SM37" s="370"/>
      <c r="SN37" s="370"/>
      <c r="SO37" s="370"/>
      <c r="SP37" s="370"/>
      <c r="SQ37" s="370"/>
      <c r="SR37" s="370"/>
      <c r="SS37" s="370"/>
      <c r="ST37" s="370"/>
      <c r="SU37" s="370"/>
      <c r="SV37" s="370"/>
      <c r="SW37" s="370"/>
      <c r="SX37" s="370"/>
      <c r="SY37" s="370"/>
      <c r="SZ37" s="370"/>
      <c r="TA37" s="370"/>
      <c r="TB37" s="370"/>
      <c r="TC37" s="370"/>
      <c r="TD37" s="370"/>
      <c r="TE37" s="370"/>
      <c r="TF37" s="370"/>
      <c r="TG37" s="370"/>
      <c r="TH37" s="370"/>
      <c r="TI37" s="370"/>
      <c r="TJ37" s="370"/>
      <c r="TK37" s="370"/>
      <c r="TL37" s="370"/>
      <c r="TM37" s="370"/>
      <c r="TN37" s="370"/>
      <c r="TO37" s="370"/>
      <c r="TP37" s="370"/>
      <c r="TQ37" s="370"/>
      <c r="TR37" s="370"/>
      <c r="TS37" s="370"/>
      <c r="TT37" s="370"/>
      <c r="TU37" s="370"/>
      <c r="TV37" s="370"/>
      <c r="TW37" s="370"/>
      <c r="TX37" s="370"/>
      <c r="TY37" s="370"/>
      <c r="TZ37" s="370"/>
      <c r="UA37" s="370"/>
      <c r="UB37" s="370"/>
      <c r="UC37" s="370"/>
      <c r="UD37" s="370"/>
      <c r="UE37" s="370"/>
      <c r="UF37" s="370"/>
      <c r="UG37" s="370"/>
      <c r="UH37" s="370"/>
      <c r="UI37" s="370"/>
      <c r="UJ37" s="370"/>
      <c r="UK37" s="370"/>
      <c r="UL37" s="370"/>
      <c r="UM37" s="370"/>
      <c r="UN37" s="370"/>
      <c r="UO37" s="370"/>
      <c r="UP37" s="370"/>
      <c r="UQ37" s="370"/>
      <c r="UR37" s="370"/>
      <c r="US37" s="370"/>
      <c r="UT37" s="370"/>
      <c r="UU37" s="370"/>
      <c r="UV37" s="370"/>
      <c r="UW37" s="370"/>
      <c r="UX37" s="370"/>
      <c r="UY37" s="370"/>
      <c r="UZ37" s="370"/>
      <c r="VA37" s="370"/>
      <c r="VB37" s="370"/>
      <c r="VC37" s="370"/>
      <c r="VD37" s="370"/>
      <c r="VE37" s="370"/>
      <c r="VF37" s="370"/>
      <c r="VG37" s="370"/>
      <c r="VH37" s="370"/>
      <c r="VI37" s="370"/>
      <c r="VJ37" s="370"/>
      <c r="VK37" s="370"/>
      <c r="VL37" s="370"/>
      <c r="VM37" s="370"/>
      <c r="VN37" s="370"/>
      <c r="VO37" s="370"/>
      <c r="VP37" s="370"/>
      <c r="VQ37" s="370"/>
      <c r="VR37" s="370"/>
      <c r="VS37" s="370"/>
      <c r="VT37" s="370"/>
      <c r="VU37" s="370"/>
      <c r="VV37" s="370"/>
      <c r="VW37" s="370"/>
      <c r="VX37" s="370"/>
      <c r="VY37" s="370"/>
      <c r="VZ37" s="370"/>
      <c r="WA37" s="370"/>
      <c r="WB37" s="370"/>
      <c r="WC37" s="370"/>
      <c r="WD37" s="370"/>
      <c r="WE37" s="370"/>
      <c r="WF37" s="370"/>
      <c r="WG37" s="370"/>
      <c r="WH37" s="370"/>
      <c r="WI37" s="370"/>
      <c r="WJ37" s="370"/>
      <c r="WK37" s="370"/>
      <c r="WL37" s="370"/>
      <c r="WM37" s="370"/>
      <c r="WN37" s="370"/>
      <c r="WO37" s="370"/>
      <c r="WP37" s="370"/>
      <c r="WQ37" s="370"/>
      <c r="WR37" s="370"/>
      <c r="WS37" s="370"/>
      <c r="WT37" s="370"/>
      <c r="WU37" s="370"/>
      <c r="WV37" s="370"/>
      <c r="WW37" s="370"/>
      <c r="WX37" s="370"/>
      <c r="WY37" s="370"/>
      <c r="WZ37" s="370"/>
      <c r="XA37" s="370"/>
      <c r="XB37" s="370"/>
      <c r="XC37" s="370"/>
      <c r="XD37" s="370"/>
      <c r="XE37" s="370"/>
      <c r="XF37" s="370"/>
      <c r="XG37" s="370"/>
      <c r="XH37" s="370"/>
      <c r="XI37" s="370"/>
      <c r="XJ37" s="370"/>
      <c r="XK37" s="370"/>
      <c r="XL37" s="370"/>
      <c r="XM37" s="370"/>
      <c r="XN37" s="370"/>
      <c r="XO37" s="370"/>
      <c r="XP37" s="370"/>
      <c r="XQ37" s="370"/>
      <c r="XR37" s="370"/>
      <c r="XS37" s="370"/>
      <c r="XT37" s="370"/>
      <c r="XU37" s="370"/>
      <c r="XV37" s="370"/>
      <c r="XW37" s="370"/>
      <c r="XX37" s="370"/>
      <c r="XY37" s="370"/>
      <c r="XZ37" s="370"/>
      <c r="YA37" s="370"/>
      <c r="YB37" s="370"/>
      <c r="YC37" s="370"/>
      <c r="YD37" s="370"/>
      <c r="YE37" s="370"/>
      <c r="YF37" s="370"/>
      <c r="YG37" s="370"/>
      <c r="YH37" s="370"/>
      <c r="YI37" s="370"/>
      <c r="YJ37" s="370"/>
      <c r="YK37" s="370"/>
      <c r="YL37" s="370"/>
      <c r="YM37" s="370"/>
      <c r="YN37" s="370"/>
      <c r="YO37" s="370"/>
      <c r="YP37" s="370"/>
      <c r="YQ37" s="370"/>
      <c r="YR37" s="370"/>
      <c r="YS37" s="370"/>
      <c r="YT37" s="370"/>
      <c r="YU37" s="370"/>
      <c r="YV37" s="370"/>
      <c r="YW37" s="370"/>
      <c r="YX37" s="370"/>
      <c r="YY37" s="370"/>
      <c r="YZ37" s="370"/>
      <c r="ZA37" s="370"/>
      <c r="ZB37" s="370"/>
      <c r="ZC37" s="370"/>
      <c r="ZD37" s="370"/>
      <c r="ZE37" s="370"/>
      <c r="ZF37" s="370"/>
      <c r="ZG37" s="370"/>
      <c r="ZH37" s="370"/>
      <c r="ZI37" s="370"/>
      <c r="ZJ37" s="370"/>
      <c r="ZK37" s="370"/>
      <c r="ZL37" s="370"/>
      <c r="ZM37" s="370"/>
      <c r="ZN37" s="370"/>
      <c r="ZO37" s="370"/>
      <c r="ZP37" s="370"/>
      <c r="ZQ37" s="370"/>
      <c r="ZR37" s="370"/>
      <c r="ZS37" s="370"/>
      <c r="ZT37" s="370"/>
      <c r="ZU37" s="370"/>
      <c r="ZV37" s="370"/>
      <c r="ZW37" s="370"/>
      <c r="ZX37" s="370"/>
      <c r="ZY37" s="370"/>
      <c r="ZZ37" s="370"/>
      <c r="AAA37" s="370"/>
      <c r="AAB37" s="370"/>
      <c r="AAC37" s="370"/>
      <c r="AAD37" s="370"/>
      <c r="AAE37" s="370"/>
      <c r="AAF37" s="370"/>
      <c r="AAG37" s="370"/>
      <c r="AAH37" s="370"/>
      <c r="AAI37" s="370"/>
      <c r="AAJ37" s="370"/>
      <c r="AAK37" s="370"/>
      <c r="AAL37" s="370"/>
      <c r="AAM37" s="370"/>
      <c r="AAN37" s="370"/>
      <c r="AAO37" s="370"/>
      <c r="AAP37" s="370"/>
      <c r="AAQ37" s="370"/>
      <c r="AAR37" s="370"/>
      <c r="AAS37" s="370"/>
      <c r="AAT37" s="370"/>
      <c r="AAU37" s="370"/>
      <c r="AAV37" s="370"/>
      <c r="AAW37" s="370"/>
      <c r="AAX37" s="370"/>
      <c r="AAY37" s="370"/>
      <c r="AAZ37" s="370"/>
      <c r="ABA37" s="370"/>
      <c r="ABB37" s="370"/>
      <c r="ABC37" s="370"/>
      <c r="ABD37" s="370"/>
      <c r="ABE37" s="370"/>
      <c r="ABF37" s="370"/>
      <c r="ABG37" s="370"/>
      <c r="ABH37" s="370"/>
      <c r="ABI37" s="370"/>
      <c r="ABJ37" s="370"/>
      <c r="ABK37" s="370"/>
      <c r="ABL37" s="370"/>
      <c r="ABM37" s="370"/>
      <c r="ABN37" s="370"/>
      <c r="ABO37" s="370"/>
      <c r="ABP37" s="370"/>
      <c r="ABQ37" s="370"/>
      <c r="ABR37" s="370"/>
      <c r="ABS37" s="370"/>
      <c r="ABT37" s="370"/>
      <c r="ABU37" s="370"/>
      <c r="ABV37" s="370"/>
      <c r="ABW37" s="370"/>
      <c r="ABX37" s="370"/>
      <c r="ABY37" s="370"/>
      <c r="ABZ37" s="370"/>
      <c r="ACA37" s="370"/>
      <c r="ACB37" s="370"/>
      <c r="ACC37" s="370"/>
      <c r="ACD37" s="370"/>
      <c r="ACE37" s="370"/>
      <c r="ACF37" s="370"/>
      <c r="ACG37" s="370"/>
      <c r="ACH37" s="370"/>
      <c r="ACI37" s="370"/>
      <c r="ACJ37" s="370"/>
      <c r="ACK37" s="370"/>
      <c r="ACL37" s="370"/>
      <c r="ACM37" s="370"/>
      <c r="ACN37" s="370"/>
      <c r="ACO37" s="370"/>
      <c r="ACP37" s="370"/>
      <c r="ACQ37" s="370"/>
      <c r="ACR37" s="370"/>
      <c r="ACS37" s="370"/>
      <c r="ACT37" s="370"/>
      <c r="ACU37" s="370"/>
      <c r="ACV37" s="370"/>
      <c r="ACW37" s="370"/>
      <c r="ACX37" s="370"/>
      <c r="ACY37" s="370"/>
      <c r="ACZ37" s="370"/>
      <c r="ADA37" s="370"/>
      <c r="ADB37" s="370"/>
      <c r="ADC37" s="370"/>
      <c r="ADD37" s="370"/>
      <c r="ADE37" s="370"/>
      <c r="ADF37" s="370"/>
      <c r="ADG37" s="370"/>
      <c r="ADH37" s="370"/>
      <c r="ADI37" s="370"/>
      <c r="ADJ37" s="370"/>
      <c r="ADK37" s="370"/>
      <c r="ADL37" s="370"/>
      <c r="ADM37" s="370"/>
      <c r="ADN37" s="370"/>
      <c r="ADO37" s="370"/>
      <c r="ADP37" s="370"/>
      <c r="ADQ37" s="370"/>
      <c r="ADR37" s="370"/>
      <c r="ADS37" s="370"/>
      <c r="ADT37" s="370"/>
      <c r="ADU37" s="370"/>
      <c r="ADV37" s="370"/>
      <c r="ADW37" s="370"/>
      <c r="ADX37" s="370"/>
      <c r="ADY37" s="370"/>
      <c r="ADZ37" s="370"/>
      <c r="AEA37" s="370"/>
      <c r="AEB37" s="370"/>
      <c r="AEC37" s="370"/>
      <c r="AED37" s="370"/>
      <c r="AEE37" s="370"/>
      <c r="AEF37" s="370"/>
      <c r="AEG37" s="370"/>
      <c r="AEH37" s="370"/>
      <c r="AEI37" s="370"/>
      <c r="AEJ37" s="370"/>
      <c r="AEK37" s="370"/>
      <c r="AEL37" s="370"/>
      <c r="AEM37" s="370"/>
      <c r="AEN37" s="370"/>
      <c r="AEO37" s="370"/>
      <c r="AEP37" s="370"/>
      <c r="AEQ37" s="370"/>
      <c r="AER37" s="370"/>
      <c r="AES37" s="370"/>
      <c r="AET37" s="370"/>
      <c r="AEU37" s="370"/>
      <c r="AEV37" s="370"/>
      <c r="AEW37" s="370"/>
      <c r="AEX37" s="370"/>
      <c r="AEY37" s="370"/>
      <c r="AEZ37" s="370"/>
      <c r="AFA37" s="370"/>
      <c r="AFB37" s="370"/>
      <c r="AFC37" s="370"/>
      <c r="AFD37" s="370"/>
      <c r="AFE37" s="370"/>
      <c r="AFF37" s="370"/>
      <c r="AFG37" s="370"/>
      <c r="AFH37" s="370"/>
      <c r="AFI37" s="370"/>
      <c r="AFJ37" s="370"/>
      <c r="AFK37" s="370"/>
      <c r="AFL37" s="370"/>
      <c r="AFM37" s="370"/>
      <c r="AFN37" s="370"/>
      <c r="AFO37" s="370"/>
      <c r="AFP37" s="370"/>
      <c r="AFQ37" s="370"/>
      <c r="AFR37" s="370"/>
      <c r="AFS37" s="370"/>
      <c r="AFT37" s="370"/>
      <c r="AFU37" s="370"/>
      <c r="AFV37" s="370"/>
      <c r="AFW37" s="370"/>
      <c r="AFX37" s="370"/>
      <c r="AFY37" s="370"/>
      <c r="AFZ37" s="370"/>
      <c r="AGA37" s="370"/>
      <c r="AGB37" s="370"/>
      <c r="AGC37" s="370"/>
      <c r="AGD37" s="370"/>
      <c r="AGE37" s="370"/>
      <c r="AGF37" s="370"/>
      <c r="AGG37" s="370"/>
      <c r="AGH37" s="370"/>
      <c r="AGI37" s="370"/>
      <c r="AGJ37" s="370"/>
      <c r="AGK37" s="370"/>
      <c r="AGL37" s="370"/>
      <c r="AGM37" s="370"/>
      <c r="AGN37" s="370"/>
      <c r="AGO37" s="370"/>
      <c r="AGP37" s="370"/>
      <c r="AGQ37" s="370"/>
      <c r="AGR37" s="370"/>
      <c r="AGS37" s="370"/>
      <c r="AGT37" s="370"/>
      <c r="AGU37" s="370"/>
      <c r="AGV37" s="370"/>
      <c r="AGW37" s="370"/>
      <c r="AGX37" s="370"/>
      <c r="AGY37" s="370"/>
      <c r="AGZ37" s="370"/>
      <c r="AHA37" s="370"/>
      <c r="AHB37" s="370"/>
      <c r="AHC37" s="370"/>
      <c r="AHD37" s="370"/>
      <c r="AHE37" s="370"/>
      <c r="AHF37" s="370"/>
      <c r="AHG37" s="370"/>
      <c r="AHH37" s="370"/>
      <c r="AHI37" s="370"/>
      <c r="AHJ37" s="370"/>
      <c r="AHK37" s="370"/>
      <c r="AHL37" s="370"/>
      <c r="AHM37" s="370"/>
      <c r="AHN37" s="370"/>
      <c r="AHO37" s="370"/>
      <c r="AHP37" s="370"/>
      <c r="AHQ37" s="370"/>
      <c r="AHR37" s="370"/>
      <c r="AHS37" s="370"/>
      <c r="AHT37" s="370"/>
      <c r="AHU37" s="370"/>
      <c r="AHV37" s="370"/>
      <c r="AHW37" s="370"/>
      <c r="AHX37" s="370"/>
      <c r="AHY37" s="370"/>
      <c r="AHZ37" s="370"/>
      <c r="AIA37" s="370"/>
      <c r="AIB37" s="370"/>
      <c r="AIC37" s="370"/>
      <c r="AID37" s="370"/>
      <c r="AIE37" s="370"/>
      <c r="AIF37" s="370"/>
      <c r="AIG37" s="370"/>
      <c r="AIH37" s="370"/>
      <c r="AII37" s="370"/>
      <c r="AIJ37" s="370"/>
      <c r="AIK37" s="370"/>
      <c r="AIL37" s="370"/>
      <c r="AIM37" s="370"/>
      <c r="AIN37" s="370"/>
      <c r="AIO37" s="370"/>
      <c r="AIP37" s="370"/>
      <c r="AIQ37" s="370"/>
      <c r="AIR37" s="370"/>
      <c r="AIS37" s="370"/>
      <c r="AIT37" s="370"/>
      <c r="AIU37" s="370"/>
      <c r="AIV37" s="370"/>
      <c r="AIW37" s="370"/>
      <c r="AIX37" s="370"/>
      <c r="AIY37" s="370"/>
      <c r="AIZ37" s="370"/>
      <c r="AJA37" s="370"/>
      <c r="AJB37" s="370"/>
      <c r="AJC37" s="370"/>
      <c r="AJD37" s="370"/>
      <c r="AJE37" s="370"/>
      <c r="AJF37" s="370"/>
      <c r="AJG37" s="370"/>
      <c r="AJH37" s="370"/>
      <c r="AJI37" s="370"/>
      <c r="AJJ37" s="370"/>
      <c r="AJK37" s="370"/>
      <c r="AJL37" s="370"/>
      <c r="AJM37" s="370"/>
      <c r="AJN37" s="370"/>
      <c r="AJO37" s="370"/>
      <c r="AJP37" s="370"/>
      <c r="AJQ37" s="370"/>
      <c r="AJR37" s="370"/>
      <c r="AJS37" s="370"/>
      <c r="AJT37" s="370"/>
      <c r="AJU37" s="370"/>
      <c r="AJV37" s="370"/>
      <c r="AJW37" s="370"/>
      <c r="AJX37" s="370"/>
      <c r="AJY37" s="370"/>
      <c r="AJZ37" s="370"/>
      <c r="AKA37" s="370"/>
      <c r="AKB37" s="370"/>
      <c r="AKC37" s="370"/>
      <c r="AKD37" s="370"/>
      <c r="AKE37" s="370"/>
      <c r="AKF37" s="370"/>
      <c r="AKG37" s="370"/>
      <c r="AKH37" s="370"/>
      <c r="AKI37" s="370"/>
      <c r="AKJ37" s="370"/>
      <c r="AKK37" s="370"/>
      <c r="AKL37" s="370"/>
      <c r="AKM37" s="370"/>
      <c r="AKN37" s="370"/>
      <c r="AKO37" s="370"/>
      <c r="AKP37" s="370"/>
      <c r="AKQ37" s="370"/>
      <c r="AKR37" s="370"/>
      <c r="AKS37" s="370"/>
      <c r="AKT37" s="370"/>
      <c r="AKU37" s="370"/>
      <c r="AKV37" s="370"/>
      <c r="AKW37" s="370"/>
      <c r="AKX37" s="370"/>
      <c r="AKY37" s="370"/>
      <c r="AKZ37" s="370"/>
      <c r="ALA37" s="370"/>
      <c r="ALB37" s="370"/>
      <c r="ALC37" s="370"/>
      <c r="ALD37" s="370"/>
      <c r="ALE37" s="370"/>
      <c r="ALF37" s="370"/>
      <c r="ALG37" s="370"/>
      <c r="ALH37" s="370"/>
      <c r="ALI37" s="370"/>
      <c r="ALJ37" s="370"/>
      <c r="ALK37" s="370"/>
      <c r="ALL37" s="370"/>
      <c r="ALM37" s="370"/>
      <c r="ALN37" s="370"/>
      <c r="ALO37" s="370"/>
      <c r="ALP37" s="370"/>
      <c r="ALQ37" s="370"/>
      <c r="ALR37" s="370"/>
      <c r="ALS37" s="370"/>
      <c r="ALT37" s="370"/>
      <c r="ALU37" s="370"/>
      <c r="ALV37" s="370"/>
      <c r="ALW37" s="370"/>
      <c r="ALX37" s="370"/>
      <c r="ALY37" s="370"/>
      <c r="ALZ37" s="370"/>
      <c r="AMA37" s="370"/>
      <c r="AMB37" s="370"/>
      <c r="AMC37" s="370"/>
      <c r="AMD37" s="370"/>
      <c r="AME37" s="370"/>
      <c r="AMF37" s="370"/>
      <c r="AMG37" s="370"/>
      <c r="AMH37" s="370"/>
      <c r="AMI37" s="370"/>
      <c r="AMJ37" s="370"/>
      <c r="AMK37" s="370"/>
      <c r="AML37" s="370"/>
      <c r="AMM37" s="370"/>
      <c r="AMN37" s="370"/>
      <c r="AMO37" s="370"/>
      <c r="AMP37" s="370"/>
      <c r="AMQ37" s="370"/>
      <c r="AMR37" s="370"/>
      <c r="AMS37" s="370"/>
      <c r="AMT37" s="370"/>
      <c r="AMU37" s="370"/>
      <c r="AMV37" s="370"/>
      <c r="AMW37" s="370"/>
      <c r="AMX37" s="370"/>
      <c r="AMY37" s="370"/>
      <c r="AMZ37" s="370"/>
      <c r="ANA37" s="370"/>
      <c r="ANB37" s="370"/>
      <c r="ANC37" s="370"/>
      <c r="AND37" s="370"/>
      <c r="ANE37" s="370"/>
      <c r="ANF37" s="370"/>
      <c r="ANG37" s="370"/>
      <c r="ANH37" s="370"/>
      <c r="ANI37" s="370"/>
      <c r="ANJ37" s="370"/>
      <c r="ANK37" s="370"/>
      <c r="ANL37" s="370"/>
      <c r="ANM37" s="370"/>
      <c r="ANN37" s="370"/>
      <c r="ANO37" s="370"/>
      <c r="ANP37" s="370"/>
      <c r="ANQ37" s="370"/>
      <c r="ANR37" s="370"/>
      <c r="ANS37" s="370"/>
      <c r="ANT37" s="370"/>
      <c r="ANU37" s="370"/>
      <c r="ANV37" s="370"/>
      <c r="ANW37" s="370"/>
      <c r="ANX37" s="370"/>
      <c r="ANY37" s="370"/>
      <c r="ANZ37" s="370"/>
      <c r="AOA37" s="370"/>
      <c r="AOB37" s="370"/>
      <c r="AOC37" s="370"/>
      <c r="AOD37" s="370"/>
      <c r="AOE37" s="370"/>
      <c r="AOF37" s="370"/>
      <c r="AOG37" s="370"/>
      <c r="AOH37" s="370"/>
      <c r="AOI37" s="370"/>
      <c r="AOJ37" s="370"/>
      <c r="AOK37" s="370"/>
      <c r="AOL37" s="370"/>
      <c r="AOM37" s="370"/>
      <c r="AON37" s="370"/>
      <c r="AOO37" s="370"/>
      <c r="AOP37" s="370"/>
      <c r="AOQ37" s="370"/>
      <c r="AOR37" s="370"/>
      <c r="AOS37" s="370"/>
      <c r="AOT37" s="370"/>
      <c r="AOU37" s="370"/>
      <c r="AOV37" s="370"/>
      <c r="AOW37" s="370"/>
      <c r="AOX37" s="370"/>
      <c r="AOY37" s="370"/>
      <c r="AOZ37" s="370"/>
      <c r="APA37" s="370"/>
      <c r="APB37" s="370"/>
      <c r="APC37" s="370"/>
      <c r="APD37" s="370"/>
      <c r="APE37" s="370"/>
      <c r="APF37" s="370"/>
      <c r="APG37" s="370"/>
      <c r="APH37" s="370"/>
      <c r="API37" s="370"/>
      <c r="APJ37" s="370"/>
      <c r="APK37" s="370"/>
      <c r="APL37" s="370"/>
      <c r="APM37" s="370"/>
      <c r="APN37" s="370"/>
      <c r="APO37" s="370"/>
      <c r="APP37" s="370"/>
      <c r="APQ37" s="370"/>
      <c r="APR37" s="370"/>
      <c r="APS37" s="370"/>
      <c r="APT37" s="370"/>
      <c r="APU37" s="370"/>
      <c r="APV37" s="370"/>
      <c r="APW37" s="370"/>
      <c r="APX37" s="370"/>
      <c r="APY37" s="370"/>
      <c r="APZ37" s="370"/>
      <c r="AQA37" s="370"/>
      <c r="AQB37" s="370"/>
      <c r="AQC37" s="370"/>
      <c r="AQD37" s="370"/>
      <c r="AQE37" s="370"/>
      <c r="AQF37" s="370"/>
      <c r="AQG37" s="370"/>
      <c r="AQH37" s="370"/>
      <c r="AQI37" s="370"/>
      <c r="AQJ37" s="370"/>
      <c r="AQK37" s="370"/>
      <c r="AQL37" s="370"/>
      <c r="AQM37" s="370"/>
      <c r="AQN37" s="370"/>
      <c r="AQO37" s="370"/>
      <c r="AQP37" s="370"/>
      <c r="AQQ37" s="370"/>
      <c r="AQR37" s="370"/>
      <c r="AQS37" s="370"/>
      <c r="AQT37" s="370"/>
      <c r="AQU37" s="370"/>
      <c r="AQV37" s="370"/>
      <c r="AQW37" s="370"/>
      <c r="AQX37" s="370"/>
      <c r="AQY37" s="370"/>
      <c r="AQZ37" s="370"/>
      <c r="ARA37" s="370"/>
      <c r="ARB37" s="370"/>
      <c r="ARC37" s="370"/>
      <c r="ARD37" s="370"/>
      <c r="ARE37" s="370"/>
      <c r="ARF37" s="370"/>
      <c r="ARG37" s="370"/>
      <c r="ARH37" s="370"/>
      <c r="ARI37" s="370"/>
      <c r="ARJ37" s="370"/>
      <c r="ARK37" s="370"/>
      <c r="ARL37" s="370"/>
      <c r="ARM37" s="370"/>
      <c r="ARN37" s="370"/>
      <c r="ARO37" s="370"/>
      <c r="ARP37" s="370"/>
      <c r="ARQ37" s="370"/>
      <c r="ARR37" s="370"/>
      <c r="ARS37" s="370"/>
      <c r="ART37" s="370"/>
      <c r="ARU37" s="370"/>
      <c r="ARV37" s="370"/>
      <c r="ARW37" s="370"/>
      <c r="ARX37" s="370"/>
      <c r="ARY37" s="370"/>
      <c r="ARZ37" s="370"/>
      <c r="ASA37" s="370"/>
      <c r="ASB37" s="370"/>
      <c r="ASC37" s="370"/>
      <c r="ASD37" s="370"/>
      <c r="ASE37" s="370"/>
      <c r="ASF37" s="370"/>
      <c r="ASG37" s="370"/>
      <c r="ASH37" s="370"/>
      <c r="ASI37" s="370"/>
      <c r="ASJ37" s="370"/>
      <c r="ASK37" s="370"/>
      <c r="ASL37" s="370"/>
      <c r="ASM37" s="370"/>
      <c r="ASN37" s="370"/>
      <c r="ASO37" s="370"/>
      <c r="ASP37" s="370"/>
      <c r="ASQ37" s="370"/>
      <c r="ASR37" s="370"/>
      <c r="ASS37" s="370"/>
      <c r="AST37" s="370"/>
      <c r="ASU37" s="370"/>
      <c r="ASV37" s="370"/>
      <c r="ASW37" s="370"/>
      <c r="ASX37" s="370"/>
      <c r="ASY37" s="370"/>
      <c r="ASZ37" s="370"/>
      <c r="ATA37" s="370"/>
      <c r="ATB37" s="370"/>
      <c r="ATC37" s="370"/>
      <c r="ATD37" s="370"/>
      <c r="ATE37" s="370"/>
      <c r="ATF37" s="370"/>
      <c r="ATG37" s="370"/>
      <c r="ATH37" s="370"/>
      <c r="ATI37" s="370"/>
      <c r="ATJ37" s="370"/>
      <c r="ATK37" s="370"/>
      <c r="ATL37" s="370"/>
      <c r="ATM37" s="370"/>
      <c r="ATN37" s="370"/>
      <c r="ATO37" s="370"/>
      <c r="ATP37" s="370"/>
      <c r="ATQ37" s="370"/>
      <c r="ATR37" s="370"/>
      <c r="ATS37" s="370"/>
      <c r="ATT37" s="370"/>
      <c r="ATU37" s="370"/>
      <c r="ATV37" s="370"/>
      <c r="ATW37" s="370"/>
      <c r="ATX37" s="370"/>
      <c r="ATY37" s="370"/>
      <c r="ATZ37" s="370"/>
      <c r="AUA37" s="370"/>
      <c r="AUB37" s="370"/>
      <c r="AUC37" s="370"/>
      <c r="AUD37" s="370"/>
      <c r="AUE37" s="370"/>
      <c r="AUF37" s="370"/>
      <c r="AUG37" s="370"/>
      <c r="AUH37" s="370"/>
      <c r="AUI37" s="370"/>
      <c r="AUJ37" s="370"/>
      <c r="AUK37" s="370"/>
      <c r="AUL37" s="370"/>
      <c r="AUM37" s="370"/>
      <c r="AUN37" s="370"/>
      <c r="AUO37" s="370"/>
      <c r="AUP37" s="370"/>
      <c r="AUQ37" s="370"/>
      <c r="AUR37" s="370"/>
      <c r="AUS37" s="370"/>
      <c r="AUT37" s="370"/>
      <c r="AUU37" s="370"/>
      <c r="AUV37" s="370"/>
      <c r="AUW37" s="370"/>
      <c r="AUX37" s="370"/>
      <c r="AUY37" s="370"/>
      <c r="AUZ37" s="370"/>
      <c r="AVA37" s="370"/>
      <c r="AVB37" s="370"/>
      <c r="AVC37" s="370"/>
      <c r="AVD37" s="370"/>
      <c r="AVE37" s="370"/>
      <c r="AVF37" s="370"/>
      <c r="AVG37" s="370"/>
      <c r="AVH37" s="370"/>
      <c r="AVI37" s="370"/>
      <c r="AVJ37" s="370"/>
      <c r="AVK37" s="370"/>
      <c r="AVL37" s="370"/>
      <c r="AVM37" s="370"/>
      <c r="AVN37" s="370"/>
      <c r="AVO37" s="370"/>
      <c r="AVP37" s="370"/>
      <c r="AVQ37" s="370"/>
      <c r="AVR37" s="370"/>
      <c r="AVS37" s="370"/>
      <c r="AVT37" s="370"/>
      <c r="AVU37" s="370"/>
      <c r="AVV37" s="370"/>
      <c r="AVW37" s="370"/>
      <c r="AVX37" s="370"/>
      <c r="AVY37" s="370"/>
      <c r="AVZ37" s="370"/>
      <c r="AWA37" s="370"/>
      <c r="AWB37" s="370"/>
      <c r="AWC37" s="370"/>
      <c r="AWD37" s="370"/>
      <c r="AWE37" s="370"/>
      <c r="AWF37" s="370"/>
      <c r="AWG37" s="370"/>
      <c r="AWH37" s="370"/>
      <c r="AWI37" s="370"/>
      <c r="AWJ37" s="370"/>
      <c r="AWK37" s="370"/>
      <c r="AWL37" s="370"/>
      <c r="AWM37" s="370"/>
      <c r="AWN37" s="370"/>
      <c r="AWO37" s="370"/>
      <c r="AWP37" s="370"/>
      <c r="AWQ37" s="370"/>
      <c r="AWR37" s="370"/>
      <c r="AWS37" s="370"/>
      <c r="AWT37" s="370"/>
      <c r="AWU37" s="370"/>
      <c r="AWV37" s="370"/>
      <c r="AWW37" s="370"/>
      <c r="AWX37" s="370"/>
      <c r="AWY37" s="370"/>
      <c r="AWZ37" s="370"/>
      <c r="AXA37" s="370"/>
      <c r="AXB37" s="370"/>
      <c r="AXC37" s="370"/>
      <c r="AXD37" s="370"/>
      <c r="AXE37" s="370"/>
      <c r="AXF37" s="370"/>
      <c r="AXG37" s="370"/>
      <c r="AXH37" s="370"/>
      <c r="AXI37" s="370"/>
      <c r="AXJ37" s="370"/>
      <c r="AXK37" s="370"/>
      <c r="AXL37" s="370"/>
      <c r="AXM37" s="370"/>
      <c r="AXN37" s="370"/>
      <c r="AXO37" s="370"/>
      <c r="AXP37" s="370"/>
      <c r="AXQ37" s="370"/>
      <c r="AXR37" s="370"/>
      <c r="AXS37" s="370"/>
      <c r="AXT37" s="370"/>
      <c r="AXU37" s="370"/>
      <c r="AXV37" s="370"/>
      <c r="AXW37" s="370"/>
      <c r="AXX37" s="370"/>
      <c r="AXY37" s="370"/>
      <c r="AXZ37" s="370"/>
      <c r="AYA37" s="370"/>
      <c r="AYB37" s="370"/>
      <c r="AYC37" s="370"/>
      <c r="AYD37" s="370"/>
      <c r="AYE37" s="370"/>
      <c r="AYF37" s="370"/>
      <c r="AYG37" s="370"/>
      <c r="AYH37" s="370"/>
      <c r="AYI37" s="370"/>
      <c r="AYJ37" s="370"/>
      <c r="AYK37" s="370"/>
      <c r="AYL37" s="370"/>
      <c r="AYM37" s="370"/>
      <c r="AYN37" s="370"/>
      <c r="AYO37" s="370"/>
      <c r="AYP37" s="370"/>
      <c r="AYQ37" s="370"/>
      <c r="AYR37" s="370"/>
      <c r="AYS37" s="370"/>
      <c r="AYT37" s="370"/>
      <c r="AYU37" s="370"/>
      <c r="AYV37" s="370"/>
      <c r="AYW37" s="370"/>
      <c r="AYX37" s="370"/>
      <c r="AYY37" s="370"/>
      <c r="AYZ37" s="370"/>
      <c r="AZA37" s="370"/>
      <c r="AZB37" s="370"/>
      <c r="AZC37" s="370"/>
      <c r="AZD37" s="370"/>
      <c r="AZE37" s="370"/>
      <c r="AZF37" s="370"/>
      <c r="AZG37" s="370"/>
      <c r="AZH37" s="370"/>
      <c r="AZI37" s="370"/>
      <c r="AZJ37" s="370"/>
      <c r="AZK37" s="370"/>
      <c r="AZL37" s="370"/>
      <c r="AZM37" s="370"/>
      <c r="AZN37" s="370"/>
      <c r="AZO37" s="370"/>
      <c r="AZP37" s="370"/>
      <c r="AZQ37" s="370"/>
      <c r="AZR37" s="370"/>
      <c r="AZS37" s="370"/>
      <c r="AZT37" s="370"/>
      <c r="AZU37" s="370"/>
      <c r="AZV37" s="370"/>
      <c r="AZW37" s="370"/>
      <c r="AZX37" s="370"/>
      <c r="AZY37" s="370"/>
      <c r="AZZ37" s="370"/>
      <c r="BAA37" s="370"/>
      <c r="BAB37" s="370"/>
      <c r="BAC37" s="370"/>
      <c r="BAD37" s="370"/>
      <c r="BAE37" s="370"/>
      <c r="BAF37" s="370"/>
      <c r="BAG37" s="370"/>
      <c r="BAH37" s="370"/>
      <c r="BAI37" s="370"/>
      <c r="BAJ37" s="370"/>
      <c r="BAK37" s="370"/>
      <c r="BAL37" s="370"/>
      <c r="BAM37" s="370"/>
      <c r="BAN37" s="370"/>
      <c r="BAO37" s="370"/>
      <c r="BAP37" s="370"/>
      <c r="BAQ37" s="370"/>
      <c r="BAR37" s="370"/>
      <c r="BAS37" s="370"/>
      <c r="BAT37" s="370"/>
      <c r="BAU37" s="370"/>
      <c r="BAV37" s="370"/>
      <c r="BAW37" s="370"/>
      <c r="BAX37" s="370"/>
      <c r="BAY37" s="370"/>
      <c r="BAZ37" s="370"/>
      <c r="BBA37" s="370"/>
      <c r="BBB37" s="370"/>
      <c r="BBC37" s="370"/>
      <c r="BBD37" s="370"/>
      <c r="BBE37" s="370"/>
      <c r="BBF37" s="370"/>
      <c r="BBG37" s="370"/>
      <c r="BBH37" s="370"/>
      <c r="BBI37" s="370"/>
      <c r="BBJ37" s="370"/>
      <c r="BBK37" s="370"/>
      <c r="BBL37" s="370"/>
      <c r="BBM37" s="370"/>
      <c r="BBN37" s="370"/>
      <c r="BBO37" s="370"/>
      <c r="BBP37" s="370"/>
      <c r="BBQ37" s="370"/>
      <c r="BBR37" s="370"/>
      <c r="BBS37" s="370"/>
      <c r="BBT37" s="370"/>
      <c r="BBU37" s="370"/>
      <c r="BBV37" s="370"/>
      <c r="BBW37" s="370"/>
      <c r="BBX37" s="370"/>
      <c r="BBY37" s="370"/>
      <c r="BBZ37" s="370"/>
      <c r="BCA37" s="370"/>
      <c r="BCB37" s="370"/>
      <c r="BCC37" s="370"/>
      <c r="BCD37" s="370"/>
      <c r="BCE37" s="370"/>
      <c r="BCF37" s="370"/>
      <c r="BCG37" s="370"/>
      <c r="BCH37" s="370"/>
      <c r="BCI37" s="370"/>
      <c r="BCJ37" s="370"/>
      <c r="BCK37" s="370"/>
      <c r="BCL37" s="370"/>
      <c r="BCM37" s="370"/>
      <c r="BCN37" s="370"/>
      <c r="BCO37" s="370"/>
      <c r="BCP37" s="370"/>
      <c r="BCQ37" s="370"/>
      <c r="BCR37" s="370"/>
      <c r="BCS37" s="370"/>
      <c r="BCT37" s="370"/>
      <c r="BCU37" s="370"/>
      <c r="BCV37" s="370"/>
      <c r="BCW37" s="370"/>
      <c r="BCX37" s="370"/>
      <c r="BCY37" s="370"/>
      <c r="BCZ37" s="370"/>
      <c r="BDA37" s="370"/>
      <c r="BDB37" s="370"/>
      <c r="BDC37" s="370"/>
      <c r="BDD37" s="370"/>
      <c r="BDE37" s="370"/>
      <c r="BDF37" s="370"/>
      <c r="BDG37" s="370"/>
      <c r="BDH37" s="370"/>
      <c r="BDI37" s="370"/>
      <c r="BDJ37" s="370"/>
      <c r="BDK37" s="370"/>
      <c r="BDL37" s="370"/>
      <c r="BDM37" s="370"/>
      <c r="BDN37" s="370"/>
      <c r="BDO37" s="370"/>
      <c r="BDP37" s="370"/>
      <c r="BDQ37" s="370"/>
      <c r="BDR37" s="370"/>
      <c r="BDS37" s="370"/>
      <c r="BDT37" s="370"/>
      <c r="BDU37" s="370"/>
      <c r="BDV37" s="370"/>
      <c r="BDW37" s="370"/>
      <c r="BDX37" s="370"/>
      <c r="BDY37" s="370"/>
      <c r="BDZ37" s="370"/>
      <c r="BEA37" s="370"/>
      <c r="BEB37" s="370"/>
      <c r="BEC37" s="370"/>
      <c r="BED37" s="370"/>
      <c r="BEE37" s="370"/>
      <c r="BEF37" s="370"/>
      <c r="BEG37" s="370"/>
      <c r="BEH37" s="370"/>
      <c r="BEI37" s="370"/>
      <c r="BEJ37" s="370"/>
      <c r="BEK37" s="370"/>
      <c r="BEL37" s="370"/>
      <c r="BEM37" s="370"/>
      <c r="BEN37" s="370"/>
      <c r="BEO37" s="370"/>
      <c r="BEP37" s="370"/>
      <c r="BEQ37" s="370"/>
      <c r="BER37" s="370"/>
      <c r="BES37" s="370"/>
      <c r="BET37" s="370"/>
      <c r="BEU37" s="370"/>
      <c r="BEV37" s="370"/>
      <c r="BEW37" s="370"/>
      <c r="BEX37" s="370"/>
      <c r="BEY37" s="370"/>
      <c r="BEZ37" s="370"/>
      <c r="BFA37" s="370"/>
      <c r="BFB37" s="370"/>
      <c r="BFC37" s="370"/>
      <c r="BFD37" s="370"/>
      <c r="BFE37" s="370"/>
      <c r="BFF37" s="370"/>
      <c r="BFG37" s="370"/>
      <c r="BFH37" s="370"/>
      <c r="BFI37" s="370"/>
      <c r="BFJ37" s="370"/>
      <c r="BFK37" s="370"/>
      <c r="BFL37" s="370"/>
      <c r="BFM37" s="370"/>
      <c r="BFN37" s="370"/>
      <c r="BFO37" s="370"/>
      <c r="BFP37" s="370"/>
      <c r="BFQ37" s="370"/>
      <c r="BFR37" s="370"/>
      <c r="BFS37" s="370"/>
      <c r="BFT37" s="370"/>
      <c r="BFU37" s="370"/>
      <c r="BFV37" s="370"/>
      <c r="BFW37" s="370"/>
      <c r="BFX37" s="370"/>
      <c r="BFY37" s="370"/>
      <c r="BFZ37" s="370"/>
      <c r="BGA37" s="370"/>
      <c r="BGB37" s="370"/>
      <c r="BGC37" s="370"/>
      <c r="BGD37" s="370"/>
      <c r="BGE37" s="370"/>
      <c r="BGF37" s="370"/>
      <c r="BGG37" s="370"/>
      <c r="BGH37" s="370"/>
      <c r="BGI37" s="370"/>
      <c r="BGJ37" s="370"/>
      <c r="BGK37" s="370"/>
      <c r="BGL37" s="370"/>
      <c r="BGM37" s="370"/>
      <c r="BGN37" s="370"/>
      <c r="BGO37" s="370"/>
      <c r="BGP37" s="370"/>
      <c r="BGQ37" s="370"/>
      <c r="BGR37" s="370"/>
      <c r="BGS37" s="370"/>
      <c r="BGT37" s="370"/>
      <c r="BGU37" s="370"/>
      <c r="BGV37" s="370"/>
      <c r="BGW37" s="370"/>
      <c r="BGX37" s="370"/>
      <c r="BGY37" s="370"/>
      <c r="BGZ37" s="370"/>
      <c r="BHA37" s="370"/>
      <c r="BHB37" s="370"/>
      <c r="BHC37" s="370"/>
      <c r="BHD37" s="370"/>
      <c r="BHE37" s="370"/>
      <c r="BHF37" s="370"/>
      <c r="BHG37" s="370"/>
      <c r="BHH37" s="370"/>
      <c r="BHI37" s="370"/>
      <c r="BHJ37" s="370"/>
      <c r="BHK37" s="370"/>
      <c r="BHL37" s="370"/>
      <c r="BHM37" s="370"/>
      <c r="BHN37" s="370"/>
      <c r="BHO37" s="370"/>
      <c r="BHP37" s="370"/>
      <c r="BHQ37" s="370"/>
      <c r="BHR37" s="370"/>
      <c r="BHS37" s="370"/>
      <c r="BHT37" s="370"/>
      <c r="BHU37" s="370"/>
      <c r="BHV37" s="370"/>
      <c r="BHW37" s="370"/>
      <c r="BHX37" s="370"/>
      <c r="BHY37" s="370"/>
      <c r="BHZ37" s="370"/>
      <c r="BIA37" s="370"/>
      <c r="BIB37" s="370"/>
      <c r="BIC37" s="370"/>
      <c r="BID37" s="370"/>
      <c r="BIE37" s="370"/>
      <c r="BIF37" s="370"/>
      <c r="BIG37" s="370"/>
      <c r="BIH37" s="370"/>
      <c r="BII37" s="370"/>
      <c r="BIJ37" s="370"/>
      <c r="BIK37" s="370"/>
      <c r="BIL37" s="370"/>
      <c r="BIM37" s="370"/>
      <c r="BIN37" s="370"/>
      <c r="BIO37" s="370"/>
      <c r="BIP37" s="370"/>
      <c r="BIQ37" s="370"/>
      <c r="BIR37" s="370"/>
      <c r="BIS37" s="370"/>
      <c r="BIT37" s="370"/>
      <c r="BIU37" s="370"/>
      <c r="BIV37" s="370"/>
      <c r="BIW37" s="370"/>
      <c r="BIX37" s="370"/>
      <c r="BIY37" s="370"/>
      <c r="BIZ37" s="370"/>
      <c r="BJA37" s="370"/>
      <c r="BJB37" s="370"/>
      <c r="BJC37" s="370"/>
      <c r="BJD37" s="370"/>
      <c r="BJE37" s="370"/>
      <c r="BJF37" s="370"/>
      <c r="BJG37" s="370"/>
      <c r="BJH37" s="370"/>
      <c r="BJI37" s="370"/>
      <c r="BJJ37" s="370"/>
      <c r="BJK37" s="370"/>
      <c r="BJL37" s="370"/>
      <c r="BJM37" s="370"/>
      <c r="BJN37" s="370"/>
      <c r="BJO37" s="370"/>
      <c r="BJP37" s="370"/>
      <c r="BJQ37" s="370"/>
      <c r="BJR37" s="370"/>
      <c r="BJS37" s="370"/>
      <c r="BJT37" s="370"/>
      <c r="BJU37" s="370"/>
      <c r="BJV37" s="370"/>
      <c r="BJW37" s="370"/>
      <c r="BJX37" s="370"/>
      <c r="BJY37" s="370"/>
      <c r="BJZ37" s="370"/>
      <c r="BKA37" s="370"/>
      <c r="BKB37" s="370"/>
      <c r="BKC37" s="370"/>
      <c r="BKD37" s="370"/>
      <c r="BKE37" s="370"/>
      <c r="BKF37" s="370"/>
      <c r="BKG37" s="370"/>
      <c r="BKH37" s="370"/>
      <c r="BKI37" s="370"/>
      <c r="BKJ37" s="370"/>
      <c r="BKK37" s="370"/>
      <c r="BKL37" s="370"/>
      <c r="BKM37" s="370"/>
      <c r="BKN37" s="370"/>
      <c r="BKO37" s="370"/>
      <c r="BKP37" s="370"/>
      <c r="BKQ37" s="370"/>
      <c r="BKR37" s="370"/>
      <c r="BKS37" s="370"/>
      <c r="BKT37" s="370"/>
      <c r="BKU37" s="370"/>
      <c r="BKV37" s="370"/>
      <c r="BKW37" s="370"/>
      <c r="BKX37" s="370"/>
      <c r="BKY37" s="370"/>
      <c r="BKZ37" s="370"/>
      <c r="BLA37" s="370"/>
      <c r="BLB37" s="370"/>
      <c r="BLC37" s="370"/>
      <c r="BLD37" s="370"/>
      <c r="BLE37" s="370"/>
      <c r="BLF37" s="370"/>
      <c r="BLG37" s="370"/>
      <c r="BLH37" s="370"/>
      <c r="BLI37" s="370"/>
      <c r="BLJ37" s="370"/>
      <c r="BLK37" s="370"/>
      <c r="BLL37" s="370"/>
      <c r="BLM37" s="370"/>
      <c r="BLN37" s="370"/>
      <c r="BLO37" s="370"/>
      <c r="BLP37" s="370"/>
      <c r="BLQ37" s="370"/>
      <c r="BLR37" s="370"/>
      <c r="BLS37" s="370"/>
      <c r="BLT37" s="370"/>
      <c r="BLU37" s="370"/>
      <c r="BLV37" s="370"/>
      <c r="BLW37" s="370"/>
      <c r="BLX37" s="370"/>
      <c r="BLY37" s="370"/>
      <c r="BLZ37" s="370"/>
      <c r="BMA37" s="370"/>
      <c r="BMB37" s="370"/>
      <c r="BMC37" s="370"/>
      <c r="BMD37" s="370"/>
      <c r="BME37" s="370"/>
      <c r="BMF37" s="370"/>
      <c r="BMG37" s="370"/>
      <c r="BMH37" s="370"/>
      <c r="BMI37" s="370"/>
      <c r="BMJ37" s="370"/>
      <c r="BMK37" s="370"/>
      <c r="BML37" s="370"/>
      <c r="BMM37" s="370"/>
      <c r="BMN37" s="370"/>
      <c r="BMO37" s="370"/>
      <c r="BMP37" s="370"/>
      <c r="BMQ37" s="370"/>
      <c r="BMR37" s="370"/>
      <c r="BMS37" s="370"/>
      <c r="BMT37" s="370"/>
      <c r="BMU37" s="370"/>
      <c r="BMV37" s="370"/>
      <c r="BMW37" s="370"/>
      <c r="BMX37" s="370"/>
      <c r="BMY37" s="370"/>
      <c r="BMZ37" s="370"/>
      <c r="BNA37" s="370"/>
      <c r="BNB37" s="370"/>
      <c r="BNC37" s="370"/>
      <c r="BND37" s="370"/>
      <c r="BNE37" s="370"/>
      <c r="BNF37" s="370"/>
      <c r="BNG37" s="370"/>
      <c r="BNH37" s="370"/>
      <c r="BNI37" s="370"/>
      <c r="BNJ37" s="370"/>
      <c r="BNK37" s="370"/>
      <c r="BNL37" s="370"/>
      <c r="BNM37" s="370"/>
      <c r="BNN37" s="370"/>
      <c r="BNO37" s="370"/>
      <c r="BNP37" s="370"/>
      <c r="BNQ37" s="370"/>
      <c r="BNR37" s="370"/>
      <c r="BNS37" s="370"/>
      <c r="BNT37" s="370"/>
      <c r="BNU37" s="370"/>
      <c r="BNV37" s="370"/>
      <c r="BNW37" s="370"/>
      <c r="BNX37" s="370"/>
      <c r="BNY37" s="370"/>
      <c r="BNZ37" s="370"/>
      <c r="BOA37" s="370"/>
      <c r="BOB37" s="370"/>
      <c r="BOC37" s="370"/>
      <c r="BOD37" s="370"/>
      <c r="BOE37" s="370"/>
      <c r="BOF37" s="370"/>
      <c r="BOG37" s="370"/>
      <c r="BOH37" s="370"/>
      <c r="BOI37" s="370"/>
      <c r="BOJ37" s="370"/>
      <c r="BOK37" s="370"/>
      <c r="BOL37" s="370"/>
      <c r="BOM37" s="370"/>
      <c r="BON37" s="370"/>
      <c r="BOO37" s="370"/>
      <c r="BOP37" s="370"/>
      <c r="BOQ37" s="370"/>
      <c r="BOR37" s="370"/>
      <c r="BOS37" s="370"/>
      <c r="BOT37" s="370"/>
      <c r="BOU37" s="370"/>
      <c r="BOV37" s="370"/>
      <c r="BOW37" s="370"/>
      <c r="BOX37" s="370"/>
      <c r="BOY37" s="370"/>
      <c r="BOZ37" s="370"/>
      <c r="BPA37" s="370"/>
      <c r="BPB37" s="370"/>
      <c r="BPC37" s="370"/>
      <c r="BPD37" s="370"/>
      <c r="BPE37" s="370"/>
      <c r="BPF37" s="370"/>
      <c r="BPG37" s="370"/>
      <c r="BPH37" s="370"/>
      <c r="BPI37" s="370"/>
      <c r="BPJ37" s="370"/>
      <c r="BPK37" s="370"/>
      <c r="BPL37" s="370"/>
      <c r="BPM37" s="370"/>
      <c r="BPN37" s="370"/>
      <c r="BPO37" s="370"/>
      <c r="BPP37" s="370"/>
      <c r="BPQ37" s="370"/>
      <c r="BPR37" s="370"/>
      <c r="BPS37" s="370"/>
      <c r="BPT37" s="370"/>
      <c r="BPU37" s="370"/>
      <c r="BPV37" s="370"/>
      <c r="BPW37" s="370"/>
      <c r="BPX37" s="370"/>
      <c r="BPY37" s="370"/>
      <c r="BPZ37" s="370"/>
      <c r="BQA37" s="370"/>
      <c r="BQB37" s="370"/>
      <c r="BQC37" s="370"/>
      <c r="BQD37" s="370"/>
      <c r="BQE37" s="370"/>
      <c r="BQF37" s="370"/>
      <c r="BQG37" s="370"/>
      <c r="BQH37" s="370"/>
      <c r="BQI37" s="370"/>
      <c r="BQJ37" s="370"/>
      <c r="BQK37" s="370"/>
      <c r="BQL37" s="370"/>
      <c r="BQM37" s="370"/>
      <c r="BQN37" s="370"/>
      <c r="BQO37" s="370"/>
      <c r="BQP37" s="370"/>
      <c r="BQQ37" s="370"/>
      <c r="BQR37" s="370"/>
      <c r="BQS37" s="370"/>
      <c r="BQT37" s="370"/>
      <c r="BQU37" s="370"/>
      <c r="BQV37" s="370"/>
      <c r="BQW37" s="370"/>
      <c r="BQX37" s="370"/>
      <c r="BQY37" s="370"/>
      <c r="BQZ37" s="370"/>
      <c r="BRA37" s="370"/>
      <c r="BRB37" s="370"/>
      <c r="BRC37" s="370"/>
      <c r="BRD37" s="370"/>
      <c r="BRE37" s="370"/>
      <c r="BRF37" s="370"/>
      <c r="BRG37" s="370"/>
      <c r="BRH37" s="370"/>
      <c r="BRI37" s="370"/>
      <c r="BRJ37" s="370"/>
      <c r="BRK37" s="370"/>
      <c r="BRL37" s="370"/>
      <c r="BRM37" s="370"/>
      <c r="BRN37" s="370"/>
      <c r="BRO37" s="370"/>
      <c r="BRP37" s="370"/>
      <c r="BRQ37" s="370"/>
      <c r="BRR37" s="370"/>
      <c r="BRS37" s="370"/>
      <c r="BRT37" s="370"/>
      <c r="BRU37" s="370"/>
      <c r="BRV37" s="370"/>
      <c r="BRW37" s="370"/>
      <c r="BRX37" s="370"/>
      <c r="BRY37" s="370"/>
      <c r="BRZ37" s="370"/>
      <c r="BSA37" s="370"/>
      <c r="BSB37" s="370"/>
      <c r="BSC37" s="370"/>
      <c r="BSD37" s="370"/>
      <c r="BSE37" s="370"/>
      <c r="BSF37" s="370"/>
      <c r="BSG37" s="370"/>
      <c r="BSH37" s="370"/>
      <c r="BSI37" s="370"/>
      <c r="BSJ37" s="370"/>
      <c r="BSK37" s="370"/>
      <c r="BSL37" s="370"/>
      <c r="BSM37" s="370"/>
      <c r="BSN37" s="370"/>
      <c r="BSO37" s="370"/>
      <c r="BSP37" s="370"/>
      <c r="BSQ37" s="370"/>
      <c r="BSR37" s="370"/>
      <c r="BSS37" s="370"/>
      <c r="BST37" s="370"/>
      <c r="BSU37" s="370"/>
      <c r="BSV37" s="370"/>
      <c r="BSW37" s="370"/>
      <c r="BSX37" s="370"/>
      <c r="BSY37" s="370"/>
      <c r="BSZ37" s="370"/>
      <c r="BTA37" s="370"/>
      <c r="BTB37" s="370"/>
      <c r="BTC37" s="370"/>
      <c r="BTD37" s="370"/>
      <c r="BTE37" s="370"/>
      <c r="BTF37" s="370"/>
      <c r="BTG37" s="370"/>
      <c r="BTH37" s="370"/>
      <c r="BTI37" s="370"/>
      <c r="BTJ37" s="370"/>
      <c r="BTK37" s="370"/>
      <c r="BTL37" s="370"/>
      <c r="BTM37" s="370"/>
      <c r="BTN37" s="370"/>
      <c r="BTO37" s="370"/>
      <c r="BTP37" s="370"/>
      <c r="BTQ37" s="370"/>
      <c r="BTR37" s="370"/>
      <c r="BTS37" s="370"/>
      <c r="BTT37" s="370"/>
      <c r="BTU37" s="370"/>
      <c r="BTV37" s="370"/>
      <c r="BTW37" s="370"/>
      <c r="BTX37" s="370"/>
      <c r="BTY37" s="370"/>
      <c r="BTZ37" s="370"/>
      <c r="BUA37" s="370"/>
      <c r="BUB37" s="370"/>
      <c r="BUC37" s="370"/>
      <c r="BUD37" s="370"/>
      <c r="BUE37" s="370"/>
      <c r="BUF37" s="370"/>
      <c r="BUG37" s="370"/>
      <c r="BUH37" s="370"/>
      <c r="BUI37" s="370"/>
      <c r="BUJ37" s="370"/>
      <c r="BUK37" s="370"/>
      <c r="BUL37" s="370"/>
      <c r="BUM37" s="370"/>
      <c r="BUN37" s="370"/>
      <c r="BUO37" s="370"/>
      <c r="BUP37" s="370"/>
      <c r="BUQ37" s="370"/>
      <c r="BUR37" s="370"/>
      <c r="BUS37" s="370"/>
      <c r="BUT37" s="370"/>
      <c r="BUU37" s="370"/>
      <c r="BUV37" s="370"/>
      <c r="BUW37" s="370"/>
      <c r="BUX37" s="370"/>
      <c r="BUY37" s="370"/>
      <c r="BUZ37" s="370"/>
      <c r="BVA37" s="370"/>
      <c r="BVB37" s="370"/>
      <c r="BVC37" s="370"/>
      <c r="BVD37" s="370"/>
      <c r="BVE37" s="370"/>
      <c r="BVF37" s="370"/>
      <c r="BVG37" s="370"/>
      <c r="BVH37" s="370"/>
      <c r="BVI37" s="370"/>
      <c r="BVJ37" s="370"/>
      <c r="BVK37" s="370"/>
      <c r="BVL37" s="370"/>
      <c r="BVM37" s="370"/>
      <c r="BVN37" s="370"/>
      <c r="BVO37" s="370"/>
      <c r="BVP37" s="370"/>
      <c r="BVQ37" s="370"/>
      <c r="BVR37" s="370"/>
      <c r="BVS37" s="370"/>
      <c r="BVT37" s="370"/>
      <c r="BVU37" s="370"/>
      <c r="BVV37" s="370"/>
      <c r="BVW37" s="370"/>
      <c r="BVX37" s="370"/>
      <c r="BVY37" s="370"/>
      <c r="BVZ37" s="370"/>
      <c r="BWA37" s="370"/>
      <c r="BWB37" s="370"/>
      <c r="BWC37" s="370"/>
      <c r="BWD37" s="370"/>
      <c r="BWE37" s="370"/>
      <c r="BWF37" s="370"/>
      <c r="BWG37" s="370"/>
      <c r="BWH37" s="370"/>
      <c r="BWI37" s="370"/>
      <c r="BWJ37" s="370"/>
      <c r="BWK37" s="370"/>
      <c r="BWL37" s="370"/>
      <c r="BWM37" s="370"/>
      <c r="BWN37" s="370"/>
      <c r="BWO37" s="370"/>
      <c r="BWP37" s="370"/>
      <c r="BWQ37" s="370"/>
      <c r="BWR37" s="370"/>
      <c r="BWS37" s="370"/>
      <c r="BWT37" s="370"/>
      <c r="BWU37" s="370"/>
      <c r="BWV37" s="370"/>
      <c r="BWW37" s="370"/>
      <c r="BWX37" s="370"/>
      <c r="BWY37" s="370"/>
      <c r="BWZ37" s="370"/>
      <c r="BXA37" s="370"/>
      <c r="BXB37" s="370"/>
      <c r="BXC37" s="370"/>
      <c r="BXD37" s="370"/>
      <c r="BXE37" s="370"/>
      <c r="BXF37" s="370"/>
      <c r="BXG37" s="370"/>
      <c r="BXH37" s="370"/>
      <c r="BXI37" s="370"/>
      <c r="BXJ37" s="370"/>
      <c r="BXK37" s="370"/>
      <c r="BXL37" s="370"/>
      <c r="BXM37" s="370"/>
      <c r="BXN37" s="370"/>
      <c r="BXO37" s="370"/>
      <c r="BXP37" s="370"/>
      <c r="BXQ37" s="370"/>
      <c r="BXR37" s="370"/>
      <c r="BXS37" s="370"/>
      <c r="BXT37" s="370"/>
      <c r="BXU37" s="370"/>
      <c r="BXV37" s="370"/>
      <c r="BXW37" s="370"/>
      <c r="BXX37" s="370"/>
      <c r="BXY37" s="370"/>
      <c r="BXZ37" s="370"/>
      <c r="BYA37" s="370"/>
      <c r="BYB37" s="370"/>
      <c r="BYC37" s="370"/>
      <c r="BYD37" s="370"/>
      <c r="BYE37" s="370"/>
      <c r="BYF37" s="370"/>
      <c r="BYG37" s="370"/>
      <c r="BYH37" s="370"/>
      <c r="BYI37" s="370"/>
      <c r="BYJ37" s="370"/>
      <c r="BYK37" s="370"/>
      <c r="BYL37" s="370"/>
      <c r="BYM37" s="370"/>
      <c r="BYN37" s="370"/>
      <c r="BYO37" s="370"/>
      <c r="BYP37" s="370"/>
      <c r="BYQ37" s="370"/>
      <c r="BYR37" s="370"/>
      <c r="BYS37" s="370"/>
      <c r="BYT37" s="370"/>
      <c r="BYU37" s="370"/>
      <c r="BYV37" s="370"/>
      <c r="BYW37" s="370"/>
      <c r="BYX37" s="370"/>
      <c r="BYY37" s="370"/>
      <c r="BYZ37" s="370"/>
      <c r="BZA37" s="370"/>
      <c r="BZB37" s="370"/>
      <c r="BZC37" s="370"/>
      <c r="BZD37" s="370"/>
      <c r="BZE37" s="370"/>
      <c r="BZF37" s="370"/>
      <c r="BZG37" s="370"/>
      <c r="BZH37" s="370"/>
      <c r="BZI37" s="370"/>
      <c r="BZJ37" s="370"/>
      <c r="BZK37" s="370"/>
      <c r="BZL37" s="370"/>
      <c r="BZM37" s="370"/>
      <c r="BZN37" s="370"/>
      <c r="BZO37" s="370"/>
      <c r="BZP37" s="370"/>
      <c r="BZQ37" s="370"/>
      <c r="BZR37" s="370"/>
      <c r="BZS37" s="370"/>
      <c r="BZT37" s="370"/>
      <c r="BZU37" s="370"/>
      <c r="BZV37" s="370"/>
      <c r="BZW37" s="370"/>
      <c r="BZX37" s="370"/>
      <c r="BZY37" s="370"/>
      <c r="BZZ37" s="370"/>
      <c r="CAA37" s="370"/>
      <c r="CAB37" s="370"/>
      <c r="CAC37" s="370"/>
      <c r="CAD37" s="370"/>
      <c r="CAE37" s="370"/>
      <c r="CAF37" s="370"/>
      <c r="CAG37" s="370"/>
      <c r="CAH37" s="370"/>
      <c r="CAI37" s="370"/>
      <c r="CAJ37" s="370"/>
      <c r="CAK37" s="370"/>
      <c r="CAL37" s="370"/>
      <c r="CAM37" s="370"/>
      <c r="CAN37" s="370"/>
      <c r="CAO37" s="370"/>
      <c r="CAP37" s="370"/>
      <c r="CAQ37" s="370"/>
      <c r="CAR37" s="370"/>
      <c r="CAS37" s="370"/>
      <c r="CAT37" s="370"/>
      <c r="CAU37" s="370"/>
      <c r="CAV37" s="370"/>
      <c r="CAW37" s="370"/>
      <c r="CAX37" s="370"/>
      <c r="CAY37" s="370"/>
      <c r="CAZ37" s="370"/>
      <c r="CBA37" s="370"/>
      <c r="CBB37" s="370"/>
      <c r="CBC37" s="370"/>
      <c r="CBD37" s="370"/>
      <c r="CBE37" s="370"/>
      <c r="CBF37" s="370"/>
      <c r="CBG37" s="370"/>
      <c r="CBH37" s="370"/>
      <c r="CBI37" s="370"/>
      <c r="CBJ37" s="370"/>
      <c r="CBK37" s="370"/>
      <c r="CBL37" s="370"/>
      <c r="CBM37" s="370"/>
      <c r="CBN37" s="370"/>
      <c r="CBO37" s="370"/>
      <c r="CBP37" s="370"/>
      <c r="CBQ37" s="370"/>
      <c r="CBR37" s="370"/>
      <c r="CBS37" s="370"/>
      <c r="CBT37" s="370"/>
      <c r="CBU37" s="370"/>
      <c r="CBV37" s="370"/>
      <c r="CBW37" s="370"/>
      <c r="CBX37" s="370"/>
      <c r="CBY37" s="370"/>
      <c r="CBZ37" s="370"/>
      <c r="CCA37" s="370"/>
      <c r="CCB37" s="370"/>
      <c r="CCC37" s="370"/>
      <c r="CCD37" s="370"/>
      <c r="CCE37" s="370"/>
      <c r="CCF37" s="370"/>
      <c r="CCG37" s="370"/>
      <c r="CCH37" s="370"/>
      <c r="CCI37" s="370"/>
      <c r="CCJ37" s="370"/>
      <c r="CCK37" s="370"/>
      <c r="CCL37" s="370"/>
      <c r="CCM37" s="370"/>
      <c r="CCN37" s="370"/>
      <c r="CCO37" s="370"/>
      <c r="CCP37" s="370"/>
      <c r="CCQ37" s="370"/>
      <c r="CCR37" s="370"/>
      <c r="CCS37" s="370"/>
      <c r="CCT37" s="370"/>
      <c r="CCU37" s="370"/>
      <c r="CCV37" s="370"/>
      <c r="CCW37" s="370"/>
      <c r="CCX37" s="370"/>
      <c r="CCY37" s="370"/>
      <c r="CCZ37" s="370"/>
      <c r="CDA37" s="370"/>
      <c r="CDB37" s="370"/>
      <c r="CDC37" s="370"/>
      <c r="CDD37" s="370"/>
      <c r="CDE37" s="370"/>
      <c r="CDF37" s="370"/>
      <c r="CDG37" s="370"/>
      <c r="CDH37" s="370"/>
      <c r="CDI37" s="370"/>
      <c r="CDJ37" s="370"/>
      <c r="CDK37" s="370"/>
      <c r="CDL37" s="370"/>
      <c r="CDM37" s="370"/>
      <c r="CDN37" s="370"/>
      <c r="CDO37" s="370"/>
      <c r="CDP37" s="370"/>
      <c r="CDQ37" s="370"/>
      <c r="CDR37" s="370"/>
      <c r="CDS37" s="370"/>
      <c r="CDT37" s="370"/>
      <c r="CDU37" s="370"/>
      <c r="CDV37" s="370"/>
      <c r="CDW37" s="370"/>
      <c r="CDX37" s="370"/>
      <c r="CDY37" s="370"/>
      <c r="CDZ37" s="370"/>
      <c r="CEA37" s="370"/>
      <c r="CEB37" s="370"/>
      <c r="CEC37" s="370"/>
      <c r="CED37" s="370"/>
      <c r="CEE37" s="370"/>
      <c r="CEF37" s="370"/>
      <c r="CEG37" s="370"/>
      <c r="CEH37" s="370"/>
      <c r="CEI37" s="370"/>
      <c r="CEJ37" s="370"/>
      <c r="CEK37" s="370"/>
      <c r="CEL37" s="370"/>
      <c r="CEM37" s="370"/>
      <c r="CEN37" s="370"/>
      <c r="CEO37" s="370"/>
      <c r="CEP37" s="370"/>
      <c r="CEQ37" s="370"/>
      <c r="CER37" s="370"/>
      <c r="CES37" s="370"/>
      <c r="CET37" s="370"/>
      <c r="CEU37" s="370"/>
      <c r="CEV37" s="370"/>
      <c r="CEW37" s="370"/>
      <c r="CEX37" s="370"/>
      <c r="CEY37" s="370"/>
      <c r="CEZ37" s="370"/>
      <c r="CFA37" s="370"/>
      <c r="CFB37" s="370"/>
      <c r="CFC37" s="370"/>
      <c r="CFD37" s="370"/>
      <c r="CFE37" s="370"/>
      <c r="CFF37" s="370"/>
      <c r="CFG37" s="370"/>
      <c r="CFH37" s="370"/>
      <c r="CFI37" s="370"/>
      <c r="CFJ37" s="370"/>
      <c r="CFK37" s="370"/>
      <c r="CFL37" s="370"/>
      <c r="CFM37" s="370"/>
      <c r="CFN37" s="370"/>
      <c r="CFO37" s="370"/>
      <c r="CFP37" s="370"/>
      <c r="CFQ37" s="370"/>
      <c r="CFR37" s="370"/>
      <c r="CFS37" s="370"/>
      <c r="CFT37" s="370"/>
      <c r="CFU37" s="370"/>
      <c r="CFV37" s="370"/>
      <c r="CFW37" s="370"/>
      <c r="CFX37" s="370"/>
      <c r="CFY37" s="370"/>
      <c r="CFZ37" s="370"/>
      <c r="CGA37" s="370"/>
      <c r="CGB37" s="370"/>
      <c r="CGC37" s="370"/>
      <c r="CGD37" s="370"/>
      <c r="CGE37" s="370"/>
      <c r="CGF37" s="370"/>
      <c r="CGG37" s="370"/>
      <c r="CGH37" s="370"/>
      <c r="CGI37" s="370"/>
      <c r="CGJ37" s="370"/>
      <c r="CGK37" s="370"/>
      <c r="CGL37" s="370"/>
      <c r="CGM37" s="370"/>
      <c r="CGN37" s="370"/>
      <c r="CGO37" s="370"/>
      <c r="CGP37" s="370"/>
      <c r="CGQ37" s="370"/>
      <c r="CGR37" s="370"/>
      <c r="CGS37" s="370"/>
      <c r="CGT37" s="370"/>
      <c r="CGU37" s="370"/>
      <c r="CGV37" s="370"/>
      <c r="CGW37" s="370"/>
      <c r="CGX37" s="370"/>
      <c r="CGY37" s="370"/>
      <c r="CGZ37" s="370"/>
      <c r="CHA37" s="370"/>
      <c r="CHB37" s="370"/>
      <c r="CHC37" s="370"/>
      <c r="CHD37" s="370"/>
      <c r="CHE37" s="370"/>
      <c r="CHF37" s="370"/>
      <c r="CHG37" s="370"/>
      <c r="CHH37" s="370"/>
      <c r="CHI37" s="370"/>
      <c r="CHJ37" s="370"/>
      <c r="CHK37" s="370"/>
      <c r="CHL37" s="370"/>
      <c r="CHM37" s="370"/>
      <c r="CHN37" s="370"/>
      <c r="CHO37" s="370"/>
      <c r="CHP37" s="370"/>
      <c r="CHQ37" s="370"/>
      <c r="CHR37" s="370"/>
      <c r="CHS37" s="370"/>
      <c r="CHT37" s="370"/>
      <c r="CHU37" s="370"/>
      <c r="CHV37" s="370"/>
      <c r="CHW37" s="370"/>
      <c r="CHX37" s="370"/>
      <c r="CHY37" s="370"/>
      <c r="CHZ37" s="370"/>
      <c r="CIA37" s="370"/>
      <c r="CIB37" s="370"/>
      <c r="CIC37" s="370"/>
      <c r="CID37" s="370"/>
      <c r="CIE37" s="370"/>
      <c r="CIF37" s="370"/>
      <c r="CIG37" s="370"/>
      <c r="CIH37" s="370"/>
      <c r="CII37" s="370"/>
      <c r="CIJ37" s="370"/>
      <c r="CIK37" s="370"/>
      <c r="CIL37" s="370"/>
      <c r="CIM37" s="370"/>
      <c r="CIN37" s="370"/>
      <c r="CIO37" s="370"/>
      <c r="CIP37" s="370"/>
      <c r="CIQ37" s="370"/>
      <c r="CIR37" s="370"/>
      <c r="CIS37" s="370"/>
      <c r="CIT37" s="370"/>
      <c r="CIU37" s="370"/>
      <c r="CIV37" s="370"/>
      <c r="CIW37" s="370"/>
      <c r="CIX37" s="370"/>
      <c r="CIY37" s="370"/>
      <c r="CIZ37" s="370"/>
      <c r="CJA37" s="370"/>
      <c r="CJB37" s="370"/>
      <c r="CJC37" s="370"/>
      <c r="CJD37" s="370"/>
      <c r="CJE37" s="370"/>
      <c r="CJF37" s="370"/>
      <c r="CJG37" s="370"/>
      <c r="CJH37" s="370"/>
      <c r="CJI37" s="370"/>
      <c r="CJJ37" s="370"/>
      <c r="CJK37" s="370"/>
      <c r="CJL37" s="370"/>
      <c r="CJM37" s="370"/>
      <c r="CJN37" s="370"/>
      <c r="CJO37" s="370"/>
      <c r="CJP37" s="370"/>
      <c r="CJQ37" s="370"/>
      <c r="CJR37" s="370"/>
      <c r="CJS37" s="370"/>
      <c r="CJT37" s="370"/>
      <c r="CJU37" s="370"/>
      <c r="CJV37" s="370"/>
      <c r="CJW37" s="370"/>
      <c r="CJX37" s="370"/>
      <c r="CJY37" s="370"/>
      <c r="CJZ37" s="370"/>
      <c r="CKA37" s="370"/>
      <c r="CKB37" s="370"/>
      <c r="CKC37" s="370"/>
      <c r="CKD37" s="370"/>
      <c r="CKE37" s="370"/>
      <c r="CKF37" s="370"/>
      <c r="CKG37" s="370"/>
      <c r="CKH37" s="370"/>
      <c r="CKI37" s="370"/>
      <c r="CKJ37" s="370"/>
      <c r="CKK37" s="370"/>
      <c r="CKL37" s="370"/>
      <c r="CKM37" s="370"/>
      <c r="CKN37" s="370"/>
      <c r="CKO37" s="370"/>
      <c r="CKP37" s="370"/>
      <c r="CKQ37" s="370"/>
      <c r="CKR37" s="370"/>
      <c r="CKS37" s="370"/>
      <c r="CKT37" s="370"/>
      <c r="CKU37" s="370"/>
      <c r="CKV37" s="370"/>
      <c r="CKW37" s="370"/>
      <c r="CKX37" s="370"/>
      <c r="CKY37" s="370"/>
      <c r="CKZ37" s="370"/>
      <c r="CLA37" s="370"/>
      <c r="CLB37" s="370"/>
      <c r="CLC37" s="370"/>
      <c r="CLD37" s="370"/>
      <c r="CLE37" s="370"/>
      <c r="CLF37" s="370"/>
      <c r="CLG37" s="370"/>
      <c r="CLH37" s="370"/>
      <c r="CLI37" s="370"/>
      <c r="CLJ37" s="370"/>
      <c r="CLK37" s="370"/>
      <c r="CLL37" s="370"/>
      <c r="CLM37" s="370"/>
      <c r="CLN37" s="370"/>
      <c r="CLO37" s="370"/>
      <c r="CLP37" s="370"/>
      <c r="CLQ37" s="370"/>
      <c r="CLR37" s="370"/>
      <c r="CLS37" s="370"/>
      <c r="CLT37" s="370"/>
      <c r="CLU37" s="370"/>
      <c r="CLV37" s="370"/>
      <c r="CLW37" s="370"/>
      <c r="CLX37" s="370"/>
      <c r="CLY37" s="370"/>
      <c r="CLZ37" s="370"/>
      <c r="CMA37" s="370"/>
      <c r="CMB37" s="370"/>
      <c r="CMC37" s="370"/>
      <c r="CMD37" s="370"/>
      <c r="CME37" s="370"/>
      <c r="CMF37" s="370"/>
      <c r="CMG37" s="370"/>
      <c r="CMH37" s="370"/>
      <c r="CMI37" s="370"/>
      <c r="CMJ37" s="370"/>
      <c r="CMK37" s="370"/>
      <c r="CML37" s="370"/>
      <c r="CMM37" s="370"/>
      <c r="CMN37" s="370"/>
      <c r="CMO37" s="370"/>
      <c r="CMP37" s="370"/>
      <c r="CMQ37" s="370"/>
      <c r="CMR37" s="370"/>
      <c r="CMS37" s="370"/>
      <c r="CMT37" s="370"/>
      <c r="CMU37" s="370"/>
      <c r="CMV37" s="370"/>
      <c r="CMW37" s="370"/>
      <c r="CMX37" s="370"/>
      <c r="CMY37" s="370"/>
      <c r="CMZ37" s="370"/>
      <c r="CNA37" s="370"/>
      <c r="CNB37" s="370"/>
      <c r="CNC37" s="370"/>
      <c r="CND37" s="370"/>
      <c r="CNE37" s="370"/>
      <c r="CNF37" s="370"/>
      <c r="CNG37" s="370"/>
      <c r="CNH37" s="370"/>
      <c r="CNI37" s="370"/>
      <c r="CNJ37" s="370"/>
      <c r="CNK37" s="370"/>
      <c r="CNL37" s="370"/>
      <c r="CNM37" s="370"/>
      <c r="CNN37" s="370"/>
      <c r="CNO37" s="370"/>
      <c r="CNP37" s="370"/>
      <c r="CNQ37" s="370"/>
      <c r="CNR37" s="370"/>
      <c r="CNS37" s="370"/>
      <c r="CNT37" s="370"/>
      <c r="CNU37" s="370"/>
      <c r="CNV37" s="370"/>
      <c r="CNW37" s="370"/>
      <c r="CNX37" s="370"/>
      <c r="CNY37" s="370"/>
      <c r="CNZ37" s="370"/>
      <c r="COA37" s="370"/>
      <c r="COB37" s="370"/>
      <c r="COC37" s="370"/>
      <c r="COD37" s="370"/>
      <c r="COE37" s="370"/>
      <c r="COF37" s="370"/>
      <c r="COG37" s="370"/>
      <c r="COH37" s="370"/>
      <c r="COI37" s="370"/>
      <c r="COJ37" s="370"/>
      <c r="COK37" s="370"/>
      <c r="COL37" s="370"/>
      <c r="COM37" s="370"/>
      <c r="CON37" s="370"/>
      <c r="COO37" s="370"/>
      <c r="COP37" s="370"/>
      <c r="COQ37" s="370"/>
      <c r="COR37" s="370"/>
      <c r="COS37" s="370"/>
      <c r="COT37" s="370"/>
      <c r="COU37" s="370"/>
      <c r="COV37" s="370"/>
      <c r="COW37" s="370"/>
      <c r="COX37" s="370"/>
      <c r="COY37" s="370"/>
      <c r="COZ37" s="370"/>
      <c r="CPA37" s="370"/>
      <c r="CPB37" s="370"/>
      <c r="CPC37" s="370"/>
      <c r="CPD37" s="370"/>
      <c r="CPE37" s="370"/>
      <c r="CPF37" s="370"/>
      <c r="CPG37" s="370"/>
      <c r="CPH37" s="370"/>
      <c r="CPI37" s="370"/>
      <c r="CPJ37" s="370"/>
      <c r="CPK37" s="370"/>
      <c r="CPL37" s="370"/>
      <c r="CPM37" s="370"/>
      <c r="CPN37" s="370"/>
      <c r="CPO37" s="370"/>
      <c r="CPP37" s="370"/>
      <c r="CPQ37" s="370"/>
      <c r="CPR37" s="370"/>
      <c r="CPS37" s="370"/>
      <c r="CPT37" s="370"/>
      <c r="CPU37" s="370"/>
      <c r="CPV37" s="370"/>
      <c r="CPW37" s="370"/>
      <c r="CPX37" s="370"/>
      <c r="CPY37" s="370"/>
      <c r="CPZ37" s="370"/>
      <c r="CQA37" s="370"/>
      <c r="CQB37" s="370"/>
      <c r="CQC37" s="370"/>
      <c r="CQD37" s="370"/>
      <c r="CQE37" s="370"/>
      <c r="CQF37" s="370"/>
      <c r="CQG37" s="370"/>
      <c r="CQH37" s="370"/>
      <c r="CQI37" s="370"/>
      <c r="CQJ37" s="370"/>
      <c r="CQK37" s="370"/>
      <c r="CQL37" s="370"/>
      <c r="CQM37" s="370"/>
      <c r="CQN37" s="370"/>
      <c r="CQO37" s="370"/>
      <c r="CQP37" s="370"/>
      <c r="CQQ37" s="370"/>
      <c r="CQR37" s="370"/>
      <c r="CQS37" s="370"/>
      <c r="CQT37" s="370"/>
      <c r="CQU37" s="370"/>
      <c r="CQV37" s="370"/>
      <c r="CQW37" s="370"/>
      <c r="CQX37" s="370"/>
      <c r="CQY37" s="370"/>
      <c r="CQZ37" s="370"/>
      <c r="CRA37" s="370"/>
      <c r="CRB37" s="370"/>
      <c r="CRC37" s="370"/>
      <c r="CRD37" s="370"/>
      <c r="CRE37" s="370"/>
      <c r="CRF37" s="370"/>
      <c r="CRG37" s="370"/>
      <c r="CRH37" s="370"/>
      <c r="CRI37" s="370"/>
      <c r="CRJ37" s="370"/>
      <c r="CRK37" s="370"/>
      <c r="CRL37" s="370"/>
      <c r="CRM37" s="370"/>
      <c r="CRN37" s="370"/>
      <c r="CRO37" s="370"/>
      <c r="CRP37" s="370"/>
      <c r="CRQ37" s="370"/>
      <c r="CRR37" s="370"/>
      <c r="CRS37" s="370"/>
      <c r="CRT37" s="370"/>
      <c r="CRU37" s="370"/>
      <c r="CRV37" s="370"/>
      <c r="CRW37" s="370"/>
      <c r="CRX37" s="370"/>
      <c r="CRY37" s="370"/>
      <c r="CRZ37" s="370"/>
      <c r="CSA37" s="370"/>
      <c r="CSB37" s="370"/>
      <c r="CSC37" s="370"/>
      <c r="CSD37" s="370"/>
      <c r="CSE37" s="370"/>
      <c r="CSF37" s="370"/>
      <c r="CSG37" s="370"/>
      <c r="CSH37" s="370"/>
      <c r="CSI37" s="370"/>
      <c r="CSJ37" s="370"/>
      <c r="CSK37" s="370"/>
      <c r="CSL37" s="370"/>
      <c r="CSM37" s="370"/>
      <c r="CSN37" s="370"/>
      <c r="CSO37" s="370"/>
      <c r="CSP37" s="370"/>
      <c r="CSQ37" s="370"/>
      <c r="CSR37" s="370"/>
      <c r="CSS37" s="370"/>
      <c r="CST37" s="370"/>
      <c r="CSU37" s="370"/>
      <c r="CSV37" s="370"/>
      <c r="CSW37" s="370"/>
      <c r="CSX37" s="370"/>
      <c r="CSY37" s="370"/>
      <c r="CSZ37" s="370"/>
      <c r="CTA37" s="370"/>
      <c r="CTB37" s="370"/>
      <c r="CTC37" s="370"/>
      <c r="CTD37" s="370"/>
      <c r="CTE37" s="370"/>
      <c r="CTF37" s="370"/>
      <c r="CTG37" s="370"/>
      <c r="CTH37" s="370"/>
      <c r="CTI37" s="370"/>
      <c r="CTJ37" s="370"/>
      <c r="CTK37" s="370"/>
      <c r="CTL37" s="370"/>
      <c r="CTM37" s="370"/>
      <c r="CTN37" s="370"/>
      <c r="CTO37" s="370"/>
      <c r="CTP37" s="370"/>
      <c r="CTQ37" s="370"/>
      <c r="CTR37" s="370"/>
      <c r="CTS37" s="370"/>
      <c r="CTT37" s="370"/>
      <c r="CTU37" s="370"/>
      <c r="CTV37" s="370"/>
      <c r="CTW37" s="370"/>
      <c r="CTX37" s="370"/>
      <c r="CTY37" s="370"/>
      <c r="CTZ37" s="370"/>
      <c r="CUA37" s="370"/>
      <c r="CUB37" s="370"/>
      <c r="CUC37" s="370"/>
      <c r="CUD37" s="370"/>
      <c r="CUE37" s="370"/>
      <c r="CUF37" s="370"/>
      <c r="CUG37" s="370"/>
      <c r="CUH37" s="370"/>
      <c r="CUI37" s="370"/>
      <c r="CUJ37" s="370"/>
      <c r="CUK37" s="370"/>
      <c r="CUL37" s="370"/>
      <c r="CUM37" s="370"/>
      <c r="CUN37" s="370"/>
      <c r="CUO37" s="370"/>
      <c r="CUP37" s="370"/>
      <c r="CUQ37" s="370"/>
      <c r="CUR37" s="370"/>
      <c r="CUS37" s="370"/>
      <c r="CUT37" s="370"/>
      <c r="CUU37" s="370"/>
      <c r="CUV37" s="370"/>
      <c r="CUW37" s="370"/>
      <c r="CUX37" s="370"/>
      <c r="CUY37" s="370"/>
      <c r="CUZ37" s="370"/>
      <c r="CVA37" s="370"/>
      <c r="CVB37" s="370"/>
      <c r="CVC37" s="370"/>
      <c r="CVD37" s="370"/>
      <c r="CVE37" s="370"/>
      <c r="CVF37" s="370"/>
      <c r="CVG37" s="370"/>
      <c r="CVH37" s="370"/>
      <c r="CVI37" s="370"/>
      <c r="CVJ37" s="370"/>
      <c r="CVK37" s="370"/>
      <c r="CVL37" s="370"/>
      <c r="CVM37" s="370"/>
      <c r="CVN37" s="370"/>
      <c r="CVO37" s="370"/>
      <c r="CVP37" s="370"/>
      <c r="CVQ37" s="370"/>
      <c r="CVR37" s="370"/>
      <c r="CVS37" s="370"/>
      <c r="CVT37" s="370"/>
      <c r="CVU37" s="370"/>
      <c r="CVV37" s="370"/>
      <c r="CVW37" s="370"/>
      <c r="CVX37" s="370"/>
      <c r="CVY37" s="370"/>
      <c r="CVZ37" s="370"/>
      <c r="CWA37" s="370"/>
      <c r="CWB37" s="370"/>
      <c r="CWC37" s="370"/>
      <c r="CWD37" s="370"/>
      <c r="CWE37" s="370"/>
      <c r="CWF37" s="370"/>
      <c r="CWG37" s="370"/>
      <c r="CWH37" s="370"/>
      <c r="CWI37" s="370"/>
      <c r="CWJ37" s="370"/>
      <c r="CWK37" s="370"/>
      <c r="CWL37" s="370"/>
      <c r="CWM37" s="370"/>
      <c r="CWN37" s="370"/>
      <c r="CWO37" s="370"/>
      <c r="CWP37" s="370"/>
      <c r="CWQ37" s="370"/>
      <c r="CWR37" s="370"/>
      <c r="CWS37" s="370"/>
      <c r="CWT37" s="370"/>
      <c r="CWU37" s="370"/>
      <c r="CWV37" s="370"/>
      <c r="CWW37" s="370"/>
      <c r="CWX37" s="370"/>
      <c r="CWY37" s="370"/>
      <c r="CWZ37" s="370"/>
      <c r="CXA37" s="370"/>
      <c r="CXB37" s="370"/>
      <c r="CXC37" s="370"/>
      <c r="CXD37" s="370"/>
      <c r="CXE37" s="370"/>
      <c r="CXF37" s="370"/>
      <c r="CXG37" s="370"/>
      <c r="CXH37" s="370"/>
      <c r="CXI37" s="370"/>
      <c r="CXJ37" s="370"/>
      <c r="CXK37" s="370"/>
      <c r="CXL37" s="370"/>
      <c r="CXM37" s="370"/>
      <c r="CXN37" s="370"/>
      <c r="CXO37" s="370"/>
      <c r="CXP37" s="370"/>
      <c r="CXQ37" s="370"/>
      <c r="CXR37" s="370"/>
      <c r="CXS37" s="370"/>
      <c r="CXT37" s="370"/>
      <c r="CXU37" s="370"/>
      <c r="CXV37" s="370"/>
      <c r="CXW37" s="370"/>
      <c r="CXX37" s="370"/>
      <c r="CXY37" s="370"/>
      <c r="CXZ37" s="370"/>
      <c r="CYA37" s="370"/>
      <c r="CYB37" s="370"/>
      <c r="CYC37" s="370"/>
      <c r="CYD37" s="370"/>
      <c r="CYE37" s="370"/>
      <c r="CYF37" s="370"/>
      <c r="CYG37" s="370"/>
      <c r="CYH37" s="370"/>
      <c r="CYI37" s="370"/>
      <c r="CYJ37" s="370"/>
      <c r="CYK37" s="370"/>
      <c r="CYL37" s="370"/>
      <c r="CYM37" s="370"/>
      <c r="CYN37" s="370"/>
      <c r="CYO37" s="370"/>
      <c r="CYP37" s="370"/>
      <c r="CYQ37" s="370"/>
      <c r="CYR37" s="370"/>
      <c r="CYS37" s="370"/>
      <c r="CYT37" s="370"/>
      <c r="CYU37" s="370"/>
      <c r="CYV37" s="370"/>
      <c r="CYW37" s="370"/>
      <c r="CYX37" s="370"/>
      <c r="CYY37" s="370"/>
      <c r="CYZ37" s="370"/>
      <c r="CZA37" s="370"/>
      <c r="CZB37" s="370"/>
      <c r="CZC37" s="370"/>
      <c r="CZD37" s="370"/>
      <c r="CZE37" s="370"/>
      <c r="CZF37" s="370"/>
      <c r="CZG37" s="370"/>
      <c r="CZH37" s="370"/>
      <c r="CZI37" s="370"/>
      <c r="CZJ37" s="370"/>
      <c r="CZK37" s="370"/>
      <c r="CZL37" s="370"/>
      <c r="CZM37" s="370"/>
      <c r="CZN37" s="370"/>
      <c r="CZO37" s="370"/>
      <c r="CZP37" s="370"/>
      <c r="CZQ37" s="370"/>
      <c r="CZR37" s="370"/>
      <c r="CZS37" s="370"/>
      <c r="CZT37" s="370"/>
      <c r="CZU37" s="370"/>
      <c r="CZV37" s="370"/>
      <c r="CZW37" s="370"/>
      <c r="CZX37" s="370"/>
      <c r="CZY37" s="370"/>
      <c r="CZZ37" s="370"/>
      <c r="DAA37" s="370"/>
      <c r="DAB37" s="370"/>
      <c r="DAC37" s="370"/>
      <c r="DAD37" s="370"/>
      <c r="DAE37" s="370"/>
      <c r="DAF37" s="370"/>
      <c r="DAG37" s="370"/>
      <c r="DAH37" s="370"/>
      <c r="DAI37" s="370"/>
      <c r="DAJ37" s="370"/>
      <c r="DAK37" s="370"/>
      <c r="DAL37" s="370"/>
      <c r="DAM37" s="370"/>
      <c r="DAN37" s="370"/>
      <c r="DAO37" s="370"/>
      <c r="DAP37" s="370"/>
      <c r="DAQ37" s="370"/>
      <c r="DAR37" s="370"/>
      <c r="DAS37" s="370"/>
      <c r="DAT37" s="370"/>
      <c r="DAU37" s="370"/>
      <c r="DAV37" s="370"/>
      <c r="DAW37" s="370"/>
      <c r="DAX37" s="370"/>
      <c r="DAY37" s="370"/>
      <c r="DAZ37" s="370"/>
      <c r="DBA37" s="370"/>
      <c r="DBB37" s="370"/>
      <c r="DBC37" s="370"/>
      <c r="DBD37" s="370"/>
      <c r="DBE37" s="370"/>
      <c r="DBF37" s="370"/>
      <c r="DBG37" s="370"/>
      <c r="DBH37" s="370"/>
      <c r="DBI37" s="370"/>
      <c r="DBJ37" s="370"/>
      <c r="DBK37" s="370"/>
      <c r="DBL37" s="370"/>
      <c r="DBM37" s="370"/>
      <c r="DBN37" s="370"/>
      <c r="DBO37" s="370"/>
      <c r="DBP37" s="370"/>
      <c r="DBQ37" s="370"/>
      <c r="DBR37" s="370"/>
      <c r="DBS37" s="370"/>
      <c r="DBT37" s="370"/>
      <c r="DBU37" s="370"/>
      <c r="DBV37" s="370"/>
      <c r="DBW37" s="370"/>
      <c r="DBX37" s="370"/>
      <c r="DBY37" s="370"/>
      <c r="DBZ37" s="370"/>
      <c r="DCA37" s="370"/>
      <c r="DCB37" s="370"/>
      <c r="DCC37" s="370"/>
      <c r="DCD37" s="370"/>
      <c r="DCE37" s="370"/>
      <c r="DCF37" s="370"/>
      <c r="DCG37" s="370"/>
      <c r="DCH37" s="370"/>
      <c r="DCI37" s="370"/>
      <c r="DCJ37" s="370"/>
      <c r="DCK37" s="370"/>
      <c r="DCL37" s="370"/>
      <c r="DCM37" s="370"/>
      <c r="DCN37" s="370"/>
      <c r="DCO37" s="370"/>
      <c r="DCP37" s="370"/>
      <c r="DCQ37" s="370"/>
      <c r="DCR37" s="370"/>
      <c r="DCS37" s="370"/>
      <c r="DCT37" s="370"/>
      <c r="DCU37" s="370"/>
      <c r="DCV37" s="370"/>
      <c r="DCW37" s="370"/>
      <c r="DCX37" s="370"/>
      <c r="DCY37" s="370"/>
      <c r="DCZ37" s="370"/>
      <c r="DDA37" s="370"/>
      <c r="DDB37" s="370"/>
      <c r="DDC37" s="370"/>
      <c r="DDD37" s="370"/>
      <c r="DDE37" s="370"/>
      <c r="DDF37" s="370"/>
      <c r="DDG37" s="370"/>
      <c r="DDH37" s="370"/>
      <c r="DDI37" s="370"/>
      <c r="DDJ37" s="370"/>
      <c r="DDK37" s="370"/>
      <c r="DDL37" s="370"/>
      <c r="DDM37" s="370"/>
      <c r="DDN37" s="370"/>
      <c r="DDO37" s="370"/>
      <c r="DDP37" s="370"/>
      <c r="DDQ37" s="370"/>
      <c r="DDR37" s="370"/>
      <c r="DDS37" s="370"/>
      <c r="DDT37" s="370"/>
      <c r="DDU37" s="370"/>
      <c r="DDV37" s="370"/>
      <c r="DDW37" s="370"/>
      <c r="DDX37" s="370"/>
      <c r="DDY37" s="370"/>
      <c r="DDZ37" s="370"/>
      <c r="DEA37" s="370"/>
      <c r="DEB37" s="370"/>
      <c r="DEC37" s="370"/>
      <c r="DED37" s="370"/>
      <c r="DEE37" s="370"/>
      <c r="DEF37" s="370"/>
      <c r="DEG37" s="370"/>
      <c r="DEH37" s="370"/>
      <c r="DEI37" s="370"/>
      <c r="DEJ37" s="370"/>
      <c r="DEK37" s="370"/>
      <c r="DEL37" s="370"/>
      <c r="DEM37" s="370"/>
      <c r="DEN37" s="370"/>
      <c r="DEO37" s="370"/>
      <c r="DEP37" s="370"/>
      <c r="DEQ37" s="370"/>
      <c r="DER37" s="370"/>
      <c r="DES37" s="370"/>
      <c r="DET37" s="370"/>
      <c r="DEU37" s="370"/>
      <c r="DEV37" s="370"/>
      <c r="DEW37" s="370"/>
      <c r="DEX37" s="370"/>
      <c r="DEY37" s="370"/>
      <c r="DEZ37" s="370"/>
      <c r="DFA37" s="370"/>
      <c r="DFB37" s="370"/>
      <c r="DFC37" s="370"/>
      <c r="DFD37" s="370"/>
      <c r="DFE37" s="370"/>
      <c r="DFF37" s="370"/>
      <c r="DFG37" s="370"/>
      <c r="DFH37" s="370"/>
      <c r="DFI37" s="370"/>
      <c r="DFJ37" s="370"/>
      <c r="DFK37" s="370"/>
      <c r="DFL37" s="370"/>
      <c r="DFM37" s="370"/>
      <c r="DFN37" s="370"/>
      <c r="DFO37" s="370"/>
      <c r="DFP37" s="370"/>
      <c r="DFQ37" s="370"/>
      <c r="DFR37" s="370"/>
      <c r="DFS37" s="370"/>
      <c r="DFT37" s="370"/>
      <c r="DFU37" s="370"/>
      <c r="DFV37" s="370"/>
      <c r="DFW37" s="370"/>
      <c r="DFX37" s="370"/>
      <c r="DFY37" s="370"/>
      <c r="DFZ37" s="370"/>
      <c r="DGA37" s="370"/>
      <c r="DGB37" s="370"/>
      <c r="DGC37" s="370"/>
      <c r="DGD37" s="370"/>
      <c r="DGE37" s="370"/>
      <c r="DGF37" s="370"/>
      <c r="DGG37" s="370"/>
      <c r="DGH37" s="370"/>
      <c r="DGI37" s="370"/>
      <c r="DGJ37" s="370"/>
      <c r="DGK37" s="370"/>
      <c r="DGL37" s="370"/>
      <c r="DGM37" s="370"/>
      <c r="DGN37" s="370"/>
      <c r="DGO37" s="370"/>
      <c r="DGP37" s="370"/>
      <c r="DGQ37" s="370"/>
      <c r="DGR37" s="370"/>
      <c r="DGS37" s="370"/>
      <c r="DGT37" s="370"/>
      <c r="DGU37" s="370"/>
      <c r="DGV37" s="370"/>
      <c r="DGW37" s="370"/>
      <c r="DGX37" s="370"/>
      <c r="DGY37" s="370"/>
      <c r="DGZ37" s="370"/>
      <c r="DHA37" s="370"/>
      <c r="DHB37" s="370"/>
      <c r="DHC37" s="370"/>
      <c r="DHD37" s="370"/>
      <c r="DHE37" s="370"/>
      <c r="DHF37" s="370"/>
      <c r="DHG37" s="370"/>
      <c r="DHH37" s="370"/>
      <c r="DHI37" s="370"/>
      <c r="DHJ37" s="370"/>
      <c r="DHK37" s="370"/>
      <c r="DHL37" s="370"/>
      <c r="DHM37" s="370"/>
      <c r="DHN37" s="370"/>
      <c r="DHO37" s="370"/>
      <c r="DHP37" s="370"/>
      <c r="DHQ37" s="370"/>
      <c r="DHR37" s="370"/>
      <c r="DHS37" s="370"/>
      <c r="DHT37" s="370"/>
      <c r="DHU37" s="370"/>
      <c r="DHV37" s="370"/>
      <c r="DHW37" s="370"/>
      <c r="DHX37" s="370"/>
      <c r="DHY37" s="370"/>
      <c r="DHZ37" s="370"/>
      <c r="DIA37" s="370"/>
      <c r="DIB37" s="370"/>
      <c r="DIC37" s="370"/>
      <c r="DID37" s="370"/>
      <c r="DIE37" s="370"/>
      <c r="DIF37" s="370"/>
      <c r="DIG37" s="370"/>
      <c r="DIH37" s="370"/>
      <c r="DII37" s="370"/>
      <c r="DIJ37" s="370"/>
      <c r="DIK37" s="370"/>
      <c r="DIL37" s="370"/>
      <c r="DIM37" s="370"/>
      <c r="DIN37" s="370"/>
      <c r="DIO37" s="370"/>
      <c r="DIP37" s="370"/>
      <c r="DIQ37" s="370"/>
      <c r="DIR37" s="370"/>
      <c r="DIS37" s="370"/>
      <c r="DIT37" s="370"/>
      <c r="DIU37" s="370"/>
      <c r="DIV37" s="370"/>
      <c r="DIW37" s="370"/>
      <c r="DIX37" s="370"/>
      <c r="DIY37" s="370"/>
      <c r="DIZ37" s="370"/>
      <c r="DJA37" s="370"/>
      <c r="DJB37" s="370"/>
      <c r="DJC37" s="370"/>
      <c r="DJD37" s="370"/>
      <c r="DJE37" s="370"/>
      <c r="DJF37" s="370"/>
      <c r="DJG37" s="370"/>
      <c r="DJH37" s="370"/>
      <c r="DJI37" s="370"/>
      <c r="DJJ37" s="370"/>
      <c r="DJK37" s="370"/>
      <c r="DJL37" s="370"/>
      <c r="DJM37" s="370"/>
      <c r="DJN37" s="370"/>
      <c r="DJO37" s="370"/>
      <c r="DJP37" s="370"/>
      <c r="DJQ37" s="370"/>
      <c r="DJR37" s="370"/>
      <c r="DJS37" s="370"/>
      <c r="DJT37" s="370"/>
      <c r="DJU37" s="370"/>
      <c r="DJV37" s="370"/>
      <c r="DJW37" s="370"/>
      <c r="DJX37" s="370"/>
      <c r="DJY37" s="370"/>
      <c r="DJZ37" s="370"/>
      <c r="DKA37" s="370"/>
      <c r="DKB37" s="370"/>
      <c r="DKC37" s="370"/>
      <c r="DKD37" s="370"/>
      <c r="DKE37" s="370"/>
      <c r="DKF37" s="370"/>
      <c r="DKG37" s="370"/>
      <c r="DKH37" s="370"/>
      <c r="DKI37" s="370"/>
      <c r="DKJ37" s="370"/>
      <c r="DKK37" s="370"/>
      <c r="DKL37" s="370"/>
      <c r="DKM37" s="370"/>
      <c r="DKN37" s="370"/>
      <c r="DKO37" s="370"/>
      <c r="DKP37" s="370"/>
      <c r="DKQ37" s="370"/>
      <c r="DKR37" s="370"/>
      <c r="DKS37" s="370"/>
      <c r="DKT37" s="370"/>
      <c r="DKU37" s="370"/>
      <c r="DKV37" s="370"/>
      <c r="DKW37" s="370"/>
      <c r="DKX37" s="370"/>
      <c r="DKY37" s="370"/>
      <c r="DKZ37" s="370"/>
      <c r="DLA37" s="370"/>
      <c r="DLB37" s="370"/>
      <c r="DLC37" s="370"/>
      <c r="DLD37" s="370"/>
      <c r="DLE37" s="370"/>
      <c r="DLF37" s="370"/>
      <c r="DLG37" s="370"/>
      <c r="DLH37" s="370"/>
      <c r="DLI37" s="370"/>
      <c r="DLJ37" s="370"/>
      <c r="DLK37" s="370"/>
      <c r="DLL37" s="370"/>
      <c r="DLM37" s="370"/>
      <c r="DLN37" s="370"/>
      <c r="DLO37" s="370"/>
      <c r="DLP37" s="370"/>
      <c r="DLQ37" s="370"/>
      <c r="DLR37" s="370"/>
      <c r="DLS37" s="370"/>
      <c r="DLT37" s="370"/>
      <c r="DLU37" s="370"/>
      <c r="DLV37" s="370"/>
      <c r="DLW37" s="370"/>
      <c r="DLX37" s="370"/>
      <c r="DLY37" s="370"/>
      <c r="DLZ37" s="370"/>
      <c r="DMA37" s="370"/>
      <c r="DMB37" s="370"/>
      <c r="DMC37" s="370"/>
      <c r="DMD37" s="370"/>
      <c r="DME37" s="370"/>
      <c r="DMF37" s="370"/>
      <c r="DMG37" s="370"/>
      <c r="DMH37" s="370"/>
      <c r="DMI37" s="370"/>
      <c r="DMJ37" s="370"/>
      <c r="DMK37" s="370"/>
      <c r="DML37" s="370"/>
      <c r="DMM37" s="370"/>
      <c r="DMN37" s="370"/>
      <c r="DMO37" s="370"/>
      <c r="DMP37" s="370"/>
      <c r="DMQ37" s="370"/>
      <c r="DMR37" s="370"/>
      <c r="DMS37" s="370"/>
      <c r="DMT37" s="370"/>
      <c r="DMU37" s="370"/>
      <c r="DMV37" s="370"/>
      <c r="DMW37" s="370"/>
      <c r="DMX37" s="370"/>
      <c r="DMY37" s="370"/>
      <c r="DMZ37" s="370"/>
      <c r="DNA37" s="370"/>
      <c r="DNB37" s="370"/>
      <c r="DNC37" s="370"/>
      <c r="DND37" s="370"/>
      <c r="DNE37" s="370"/>
      <c r="DNF37" s="370"/>
      <c r="DNG37" s="370"/>
      <c r="DNH37" s="370"/>
      <c r="DNI37" s="370"/>
      <c r="DNJ37" s="370"/>
      <c r="DNK37" s="370"/>
      <c r="DNL37" s="370"/>
      <c r="DNM37" s="370"/>
      <c r="DNN37" s="370"/>
      <c r="DNO37" s="370"/>
      <c r="DNP37" s="370"/>
      <c r="DNQ37" s="370"/>
      <c r="DNR37" s="370"/>
      <c r="DNS37" s="370"/>
      <c r="DNT37" s="370"/>
      <c r="DNU37" s="370"/>
      <c r="DNV37" s="370"/>
      <c r="DNW37" s="370"/>
      <c r="DNX37" s="370"/>
      <c r="DNY37" s="370"/>
      <c r="DNZ37" s="370"/>
      <c r="DOA37" s="370"/>
      <c r="DOB37" s="370"/>
      <c r="DOC37" s="370"/>
      <c r="DOD37" s="370"/>
      <c r="DOE37" s="370"/>
      <c r="DOF37" s="370"/>
      <c r="DOG37" s="370"/>
      <c r="DOH37" s="370"/>
      <c r="DOI37" s="370"/>
      <c r="DOJ37" s="370"/>
      <c r="DOK37" s="370"/>
      <c r="DOL37" s="370"/>
      <c r="DOM37" s="370"/>
      <c r="DON37" s="370"/>
      <c r="DOO37" s="370"/>
      <c r="DOP37" s="370"/>
      <c r="DOQ37" s="370"/>
      <c r="DOR37" s="370"/>
      <c r="DOS37" s="370"/>
      <c r="DOT37" s="370"/>
      <c r="DOU37" s="370"/>
      <c r="DOV37" s="370"/>
      <c r="DOW37" s="370"/>
      <c r="DOX37" s="370"/>
      <c r="DOY37" s="370"/>
      <c r="DOZ37" s="370"/>
      <c r="DPA37" s="370"/>
      <c r="DPB37" s="370"/>
      <c r="DPC37" s="370"/>
      <c r="DPD37" s="370"/>
      <c r="DPE37" s="370"/>
      <c r="DPF37" s="370"/>
      <c r="DPG37" s="370"/>
      <c r="DPH37" s="370"/>
      <c r="DPI37" s="370"/>
      <c r="DPJ37" s="370"/>
      <c r="DPK37" s="370"/>
      <c r="DPL37" s="370"/>
      <c r="DPM37" s="370"/>
      <c r="DPN37" s="370"/>
      <c r="DPO37" s="370"/>
      <c r="DPP37" s="370"/>
      <c r="DPQ37" s="370"/>
      <c r="DPR37" s="370"/>
      <c r="DPS37" s="370"/>
      <c r="DPT37" s="370"/>
      <c r="DPU37" s="370"/>
      <c r="DPV37" s="370"/>
      <c r="DPW37" s="370"/>
      <c r="DPX37" s="370"/>
      <c r="DPY37" s="370"/>
      <c r="DPZ37" s="370"/>
      <c r="DQA37" s="370"/>
      <c r="DQB37" s="370"/>
      <c r="DQC37" s="370"/>
      <c r="DQD37" s="370"/>
      <c r="DQE37" s="370"/>
      <c r="DQF37" s="370"/>
      <c r="DQG37" s="370"/>
      <c r="DQH37" s="370"/>
      <c r="DQI37" s="370"/>
      <c r="DQJ37" s="370"/>
      <c r="DQK37" s="370"/>
      <c r="DQL37" s="370"/>
      <c r="DQM37" s="370"/>
      <c r="DQN37" s="370"/>
      <c r="DQO37" s="370"/>
      <c r="DQP37" s="370"/>
      <c r="DQQ37" s="370"/>
      <c r="DQR37" s="370"/>
      <c r="DQS37" s="370"/>
      <c r="DQT37" s="370"/>
      <c r="DQU37" s="370"/>
      <c r="DQV37" s="370"/>
      <c r="DQW37" s="370"/>
      <c r="DQX37" s="370"/>
      <c r="DQY37" s="370"/>
      <c r="DQZ37" s="370"/>
      <c r="DRA37" s="370"/>
      <c r="DRB37" s="370"/>
      <c r="DRC37" s="370"/>
      <c r="DRD37" s="370"/>
      <c r="DRE37" s="370"/>
      <c r="DRF37" s="370"/>
      <c r="DRG37" s="370"/>
      <c r="DRH37" s="370"/>
      <c r="DRI37" s="370"/>
      <c r="DRJ37" s="370"/>
      <c r="DRK37" s="370"/>
      <c r="DRL37" s="370"/>
      <c r="DRM37" s="370"/>
      <c r="DRN37" s="370"/>
      <c r="DRO37" s="370"/>
      <c r="DRP37" s="370"/>
      <c r="DRQ37" s="370"/>
      <c r="DRR37" s="370"/>
      <c r="DRS37" s="370"/>
      <c r="DRT37" s="370"/>
      <c r="DRU37" s="370"/>
      <c r="DRV37" s="370"/>
      <c r="DRW37" s="370"/>
      <c r="DRX37" s="370"/>
      <c r="DRY37" s="370"/>
      <c r="DRZ37" s="370"/>
      <c r="DSA37" s="370"/>
      <c r="DSB37" s="370"/>
      <c r="DSC37" s="370"/>
      <c r="DSD37" s="370"/>
      <c r="DSE37" s="370"/>
      <c r="DSF37" s="370"/>
      <c r="DSG37" s="370"/>
      <c r="DSH37" s="370"/>
      <c r="DSI37" s="370"/>
      <c r="DSJ37" s="370"/>
      <c r="DSK37" s="370"/>
      <c r="DSL37" s="370"/>
      <c r="DSM37" s="370"/>
      <c r="DSN37" s="370"/>
      <c r="DSO37" s="370"/>
      <c r="DSP37" s="370"/>
      <c r="DSQ37" s="370"/>
      <c r="DSR37" s="370"/>
      <c r="DSS37" s="370"/>
      <c r="DST37" s="370"/>
      <c r="DSU37" s="370"/>
      <c r="DSV37" s="370"/>
      <c r="DSW37" s="370"/>
      <c r="DSX37" s="370"/>
      <c r="DSY37" s="370"/>
      <c r="DSZ37" s="370"/>
      <c r="DTA37" s="370"/>
      <c r="DTB37" s="370"/>
      <c r="DTC37" s="370"/>
      <c r="DTD37" s="370"/>
      <c r="DTE37" s="370"/>
      <c r="DTF37" s="370"/>
      <c r="DTG37" s="370"/>
      <c r="DTH37" s="370"/>
      <c r="DTI37" s="370"/>
      <c r="DTJ37" s="370"/>
      <c r="DTK37" s="370"/>
      <c r="DTL37" s="370"/>
      <c r="DTM37" s="370"/>
      <c r="DTN37" s="370"/>
      <c r="DTO37" s="370"/>
      <c r="DTP37" s="370"/>
      <c r="DTQ37" s="370"/>
      <c r="DTR37" s="370"/>
      <c r="DTS37" s="370"/>
      <c r="DTT37" s="370"/>
      <c r="DTU37" s="370"/>
      <c r="DTV37" s="370"/>
      <c r="DTW37" s="370"/>
      <c r="DTX37" s="370"/>
      <c r="DTY37" s="370"/>
      <c r="DTZ37" s="370"/>
      <c r="DUA37" s="370"/>
      <c r="DUB37" s="370"/>
      <c r="DUC37" s="370"/>
      <c r="DUD37" s="370"/>
      <c r="DUE37" s="370"/>
      <c r="DUF37" s="370"/>
      <c r="DUG37" s="370"/>
      <c r="DUH37" s="370"/>
      <c r="DUI37" s="370"/>
      <c r="DUJ37" s="370"/>
      <c r="DUK37" s="370"/>
      <c r="DUL37" s="370"/>
      <c r="DUM37" s="370"/>
      <c r="DUN37" s="370"/>
      <c r="DUO37" s="370"/>
      <c r="DUP37" s="370"/>
      <c r="DUQ37" s="370"/>
      <c r="DUR37" s="370"/>
      <c r="DUS37" s="370"/>
      <c r="DUT37" s="370"/>
      <c r="DUU37" s="370"/>
      <c r="DUV37" s="370"/>
      <c r="DUW37" s="370"/>
      <c r="DUX37" s="370"/>
      <c r="DUY37" s="370"/>
      <c r="DUZ37" s="370"/>
      <c r="DVA37" s="370"/>
      <c r="DVB37" s="370"/>
      <c r="DVC37" s="370"/>
      <c r="DVD37" s="370"/>
      <c r="DVE37" s="370"/>
      <c r="DVF37" s="370"/>
      <c r="DVG37" s="370"/>
      <c r="DVH37" s="370"/>
      <c r="DVI37" s="370"/>
      <c r="DVJ37" s="370"/>
      <c r="DVK37" s="370"/>
      <c r="DVL37" s="370"/>
      <c r="DVM37" s="370"/>
      <c r="DVN37" s="370"/>
      <c r="DVO37" s="370"/>
      <c r="DVP37" s="370"/>
      <c r="DVQ37" s="370"/>
      <c r="DVR37" s="370"/>
      <c r="DVS37" s="370"/>
      <c r="DVT37" s="370"/>
      <c r="DVU37" s="370"/>
      <c r="DVV37" s="370"/>
      <c r="DVW37" s="370"/>
      <c r="DVX37" s="370"/>
      <c r="DVY37" s="370"/>
      <c r="DVZ37" s="370"/>
      <c r="DWA37" s="370"/>
      <c r="DWB37" s="370"/>
      <c r="DWC37" s="370"/>
      <c r="DWD37" s="370"/>
      <c r="DWE37" s="370"/>
      <c r="DWF37" s="370"/>
      <c r="DWG37" s="370"/>
      <c r="DWH37" s="370"/>
      <c r="DWI37" s="370"/>
      <c r="DWJ37" s="370"/>
      <c r="DWK37" s="370"/>
      <c r="DWL37" s="370"/>
      <c r="DWM37" s="370"/>
      <c r="DWN37" s="370"/>
      <c r="DWO37" s="370"/>
      <c r="DWP37" s="370"/>
      <c r="DWQ37" s="370"/>
      <c r="DWR37" s="370"/>
      <c r="DWS37" s="370"/>
      <c r="DWT37" s="370"/>
      <c r="DWU37" s="370"/>
      <c r="DWV37" s="370"/>
      <c r="DWW37" s="370"/>
      <c r="DWX37" s="370"/>
      <c r="DWY37" s="370"/>
      <c r="DWZ37" s="370"/>
      <c r="DXA37" s="370"/>
      <c r="DXB37" s="370"/>
      <c r="DXC37" s="370"/>
      <c r="DXD37" s="370"/>
      <c r="DXE37" s="370"/>
      <c r="DXF37" s="370"/>
      <c r="DXG37" s="370"/>
      <c r="DXH37" s="370"/>
      <c r="DXI37" s="370"/>
      <c r="DXJ37" s="370"/>
      <c r="DXK37" s="370"/>
      <c r="DXL37" s="370"/>
      <c r="DXM37" s="370"/>
      <c r="DXN37" s="370"/>
      <c r="DXO37" s="370"/>
      <c r="DXP37" s="370"/>
      <c r="DXQ37" s="370"/>
      <c r="DXR37" s="370"/>
      <c r="DXS37" s="370"/>
      <c r="DXT37" s="370"/>
      <c r="DXU37" s="370"/>
      <c r="DXV37" s="370"/>
      <c r="DXW37" s="370"/>
      <c r="DXX37" s="370"/>
      <c r="DXY37" s="370"/>
      <c r="DXZ37" s="370"/>
      <c r="DYA37" s="370"/>
      <c r="DYB37" s="370"/>
      <c r="DYC37" s="370"/>
      <c r="DYD37" s="370"/>
      <c r="DYE37" s="370"/>
      <c r="DYF37" s="370"/>
      <c r="DYG37" s="370"/>
      <c r="DYH37" s="370"/>
      <c r="DYI37" s="370"/>
      <c r="DYJ37" s="370"/>
      <c r="DYK37" s="370"/>
      <c r="DYL37" s="370"/>
      <c r="DYM37" s="370"/>
      <c r="DYN37" s="370"/>
      <c r="DYO37" s="370"/>
      <c r="DYP37" s="370"/>
      <c r="DYQ37" s="370"/>
      <c r="DYR37" s="370"/>
      <c r="DYS37" s="370"/>
      <c r="DYT37" s="370"/>
      <c r="DYU37" s="370"/>
      <c r="DYV37" s="370"/>
      <c r="DYW37" s="370"/>
      <c r="DYX37" s="370"/>
      <c r="DYY37" s="370"/>
      <c r="DYZ37" s="370"/>
      <c r="DZA37" s="370"/>
      <c r="DZB37" s="370"/>
      <c r="DZC37" s="370"/>
      <c r="DZD37" s="370"/>
      <c r="DZE37" s="370"/>
      <c r="DZF37" s="370"/>
      <c r="DZG37" s="370"/>
      <c r="DZH37" s="370"/>
      <c r="DZI37" s="370"/>
      <c r="DZJ37" s="370"/>
      <c r="DZK37" s="370"/>
      <c r="DZL37" s="370"/>
      <c r="DZM37" s="370"/>
      <c r="DZN37" s="370"/>
      <c r="DZO37" s="370"/>
      <c r="DZP37" s="370"/>
      <c r="DZQ37" s="370"/>
      <c r="DZR37" s="370"/>
      <c r="DZS37" s="370"/>
      <c r="DZT37" s="370"/>
      <c r="DZU37" s="370"/>
      <c r="DZV37" s="370"/>
      <c r="DZW37" s="370"/>
      <c r="DZX37" s="370"/>
      <c r="DZY37" s="370"/>
      <c r="DZZ37" s="370"/>
      <c r="EAA37" s="370"/>
      <c r="EAB37" s="370"/>
      <c r="EAC37" s="370"/>
      <c r="EAD37" s="370"/>
      <c r="EAE37" s="370"/>
      <c r="EAF37" s="370"/>
      <c r="EAG37" s="370"/>
      <c r="EAH37" s="370"/>
      <c r="EAI37" s="370"/>
      <c r="EAJ37" s="370"/>
      <c r="EAK37" s="370"/>
      <c r="EAL37" s="370"/>
      <c r="EAM37" s="370"/>
      <c r="EAN37" s="370"/>
      <c r="EAO37" s="370"/>
      <c r="EAP37" s="370"/>
      <c r="EAQ37" s="370"/>
      <c r="EAR37" s="370"/>
      <c r="EAS37" s="370"/>
      <c r="EAT37" s="370"/>
      <c r="EAU37" s="370"/>
      <c r="EAV37" s="370"/>
      <c r="EAW37" s="370"/>
      <c r="EAX37" s="370"/>
      <c r="EAY37" s="370"/>
      <c r="EAZ37" s="370"/>
      <c r="EBA37" s="370"/>
      <c r="EBB37" s="370"/>
      <c r="EBC37" s="370"/>
      <c r="EBD37" s="370"/>
      <c r="EBE37" s="370"/>
      <c r="EBF37" s="370"/>
      <c r="EBG37" s="370"/>
      <c r="EBH37" s="370"/>
      <c r="EBI37" s="370"/>
      <c r="EBJ37" s="370"/>
      <c r="EBK37" s="370"/>
      <c r="EBL37" s="370"/>
      <c r="EBM37" s="370"/>
      <c r="EBN37" s="370"/>
      <c r="EBO37" s="370"/>
      <c r="EBP37" s="370"/>
      <c r="EBQ37" s="370"/>
      <c r="EBR37" s="370"/>
      <c r="EBS37" s="370"/>
      <c r="EBT37" s="370"/>
      <c r="EBU37" s="370"/>
      <c r="EBV37" s="370"/>
      <c r="EBW37" s="370"/>
      <c r="EBX37" s="370"/>
      <c r="EBY37" s="370"/>
      <c r="EBZ37" s="370"/>
      <c r="ECA37" s="370"/>
      <c r="ECB37" s="370"/>
      <c r="ECC37" s="370"/>
      <c r="ECD37" s="370"/>
      <c r="ECE37" s="370"/>
      <c r="ECF37" s="370"/>
      <c r="ECG37" s="370"/>
      <c r="ECH37" s="370"/>
      <c r="ECI37" s="370"/>
      <c r="ECJ37" s="370"/>
      <c r="ECK37" s="370"/>
      <c r="ECL37" s="370"/>
      <c r="ECM37" s="370"/>
      <c r="ECN37" s="370"/>
      <c r="ECO37" s="370"/>
      <c r="ECP37" s="370"/>
      <c r="ECQ37" s="370"/>
      <c r="ECR37" s="370"/>
      <c r="ECS37" s="370"/>
      <c r="ECT37" s="370"/>
      <c r="ECU37" s="370"/>
      <c r="ECV37" s="370"/>
      <c r="ECW37" s="370"/>
      <c r="ECX37" s="370"/>
      <c r="ECY37" s="370"/>
      <c r="ECZ37" s="370"/>
      <c r="EDA37" s="370"/>
      <c r="EDB37" s="370"/>
      <c r="EDC37" s="370"/>
      <c r="EDD37" s="370"/>
      <c r="EDE37" s="370"/>
      <c r="EDF37" s="370"/>
      <c r="EDG37" s="370"/>
      <c r="EDH37" s="370"/>
      <c r="EDI37" s="370"/>
      <c r="EDJ37" s="370"/>
      <c r="EDK37" s="370"/>
      <c r="EDL37" s="370"/>
      <c r="EDM37" s="370"/>
      <c r="EDN37" s="370"/>
      <c r="EDO37" s="370"/>
      <c r="EDP37" s="370"/>
      <c r="EDQ37" s="370"/>
      <c r="EDR37" s="370"/>
      <c r="EDS37" s="370"/>
      <c r="EDT37" s="370"/>
      <c r="EDU37" s="370"/>
      <c r="EDV37" s="370"/>
      <c r="EDW37" s="370"/>
      <c r="EDX37" s="370"/>
      <c r="EDY37" s="370"/>
      <c r="EDZ37" s="370"/>
      <c r="EEA37" s="370"/>
      <c r="EEB37" s="370"/>
      <c r="EEC37" s="370"/>
      <c r="EED37" s="370"/>
      <c r="EEE37" s="370"/>
      <c r="EEF37" s="370"/>
      <c r="EEG37" s="370"/>
      <c r="EEH37" s="370"/>
      <c r="EEI37" s="370"/>
      <c r="EEJ37" s="370"/>
      <c r="EEK37" s="370"/>
      <c r="EEL37" s="370"/>
      <c r="EEM37" s="370"/>
      <c r="EEN37" s="370"/>
      <c r="EEO37" s="370"/>
      <c r="EEP37" s="370"/>
      <c r="EEQ37" s="370"/>
      <c r="EER37" s="370"/>
      <c r="EES37" s="370"/>
      <c r="EET37" s="370"/>
      <c r="EEU37" s="370"/>
      <c r="EEV37" s="370"/>
      <c r="EEW37" s="370"/>
      <c r="EEX37" s="370"/>
      <c r="EEY37" s="370"/>
      <c r="EEZ37" s="370"/>
      <c r="EFA37" s="370"/>
      <c r="EFB37" s="370"/>
      <c r="EFC37" s="370"/>
      <c r="EFD37" s="370"/>
      <c r="EFE37" s="370"/>
      <c r="EFF37" s="370"/>
      <c r="EFG37" s="370"/>
      <c r="EFH37" s="370"/>
      <c r="EFI37" s="370"/>
      <c r="EFJ37" s="370"/>
      <c r="EFK37" s="370"/>
      <c r="EFL37" s="370"/>
      <c r="EFM37" s="370"/>
      <c r="EFN37" s="370"/>
      <c r="EFO37" s="370"/>
      <c r="EFP37" s="370"/>
      <c r="EFQ37" s="370"/>
      <c r="EFR37" s="370"/>
      <c r="EFS37" s="370"/>
      <c r="EFT37" s="370"/>
      <c r="EFU37" s="370"/>
      <c r="EFV37" s="370"/>
      <c r="EFW37" s="370"/>
      <c r="EFX37" s="370"/>
      <c r="EFY37" s="370"/>
      <c r="EFZ37" s="370"/>
      <c r="EGA37" s="370"/>
      <c r="EGB37" s="370"/>
      <c r="EGC37" s="370"/>
      <c r="EGD37" s="370"/>
      <c r="EGE37" s="370"/>
      <c r="EGF37" s="370"/>
      <c r="EGG37" s="370"/>
      <c r="EGH37" s="370"/>
      <c r="EGI37" s="370"/>
      <c r="EGJ37" s="370"/>
      <c r="EGK37" s="370"/>
      <c r="EGL37" s="370"/>
      <c r="EGM37" s="370"/>
      <c r="EGN37" s="370"/>
      <c r="EGO37" s="370"/>
      <c r="EGP37" s="370"/>
      <c r="EGQ37" s="370"/>
      <c r="EGR37" s="370"/>
      <c r="EGS37" s="370"/>
      <c r="EGT37" s="370"/>
      <c r="EGU37" s="370"/>
      <c r="EGV37" s="370"/>
      <c r="EGW37" s="370"/>
      <c r="EGX37" s="370"/>
      <c r="EGY37" s="370"/>
      <c r="EGZ37" s="370"/>
      <c r="EHA37" s="370"/>
      <c r="EHB37" s="370"/>
      <c r="EHC37" s="370"/>
      <c r="EHD37" s="370"/>
      <c r="EHE37" s="370"/>
      <c r="EHF37" s="370"/>
      <c r="EHG37" s="370"/>
      <c r="EHH37" s="370"/>
      <c r="EHI37" s="370"/>
      <c r="EHJ37" s="370"/>
      <c r="EHK37" s="370"/>
      <c r="EHL37" s="370"/>
      <c r="EHM37" s="370"/>
      <c r="EHN37" s="370"/>
      <c r="EHO37" s="370"/>
      <c r="EHP37" s="370"/>
      <c r="EHQ37" s="370"/>
      <c r="EHR37" s="370"/>
      <c r="EHS37" s="370"/>
      <c r="EHT37" s="370"/>
      <c r="EHU37" s="370"/>
      <c r="EHV37" s="370"/>
      <c r="EHW37" s="370"/>
      <c r="EHX37" s="370"/>
      <c r="EHY37" s="370"/>
      <c r="EHZ37" s="370"/>
      <c r="EIA37" s="370"/>
      <c r="EIB37" s="370"/>
      <c r="EIC37" s="370"/>
      <c r="EID37" s="370"/>
      <c r="EIE37" s="370"/>
      <c r="EIF37" s="370"/>
      <c r="EIG37" s="370"/>
      <c r="EIH37" s="370"/>
      <c r="EII37" s="370"/>
      <c r="EIJ37" s="370"/>
      <c r="EIK37" s="370"/>
      <c r="EIL37" s="370"/>
      <c r="EIM37" s="370"/>
      <c r="EIN37" s="370"/>
      <c r="EIO37" s="370"/>
      <c r="EIP37" s="370"/>
      <c r="EIQ37" s="370"/>
      <c r="EIR37" s="370"/>
      <c r="EIS37" s="370"/>
      <c r="EIT37" s="370"/>
      <c r="EIU37" s="370"/>
      <c r="EIV37" s="370"/>
      <c r="EIW37" s="370"/>
      <c r="EIX37" s="370"/>
      <c r="EIY37" s="370"/>
      <c r="EIZ37" s="370"/>
      <c r="EJA37" s="370"/>
      <c r="EJB37" s="370"/>
      <c r="EJC37" s="370"/>
      <c r="EJD37" s="370"/>
      <c r="EJE37" s="370"/>
      <c r="EJF37" s="370"/>
      <c r="EJG37" s="370"/>
      <c r="EJH37" s="370"/>
      <c r="EJI37" s="370"/>
      <c r="EJJ37" s="370"/>
      <c r="EJK37" s="370"/>
      <c r="EJL37" s="370"/>
      <c r="EJM37" s="370"/>
      <c r="EJN37" s="370"/>
      <c r="EJO37" s="370"/>
      <c r="EJP37" s="370"/>
      <c r="EJQ37" s="370"/>
      <c r="EJR37" s="370"/>
      <c r="EJS37" s="370"/>
      <c r="EJT37" s="370"/>
      <c r="EJU37" s="370"/>
      <c r="EJV37" s="370"/>
      <c r="EJW37" s="370"/>
      <c r="EJX37" s="370"/>
      <c r="EJY37" s="370"/>
      <c r="EJZ37" s="370"/>
      <c r="EKA37" s="370"/>
      <c r="EKB37" s="370"/>
      <c r="EKC37" s="370"/>
      <c r="EKD37" s="370"/>
      <c r="EKE37" s="370"/>
      <c r="EKF37" s="370"/>
      <c r="EKG37" s="370"/>
      <c r="EKH37" s="370"/>
      <c r="EKI37" s="370"/>
      <c r="EKJ37" s="370"/>
      <c r="EKK37" s="370"/>
      <c r="EKL37" s="370"/>
      <c r="EKM37" s="370"/>
      <c r="EKN37" s="370"/>
      <c r="EKO37" s="370"/>
      <c r="EKP37" s="370"/>
      <c r="EKQ37" s="370"/>
      <c r="EKR37" s="370"/>
      <c r="EKS37" s="370"/>
      <c r="EKT37" s="370"/>
      <c r="EKU37" s="370"/>
      <c r="EKV37" s="370"/>
      <c r="EKW37" s="370"/>
      <c r="EKX37" s="370"/>
      <c r="EKY37" s="370"/>
      <c r="EKZ37" s="370"/>
      <c r="ELA37" s="370"/>
      <c r="ELB37" s="370"/>
      <c r="ELC37" s="370"/>
      <c r="ELD37" s="370"/>
      <c r="ELE37" s="370"/>
      <c r="ELF37" s="370"/>
      <c r="ELG37" s="370"/>
      <c r="ELH37" s="370"/>
      <c r="ELI37" s="370"/>
      <c r="ELJ37" s="370"/>
      <c r="ELK37" s="370"/>
      <c r="ELL37" s="370"/>
      <c r="ELM37" s="370"/>
      <c r="ELN37" s="370"/>
      <c r="ELO37" s="370"/>
      <c r="ELP37" s="370"/>
      <c r="ELQ37" s="370"/>
      <c r="ELR37" s="370"/>
      <c r="ELS37" s="370"/>
      <c r="ELT37" s="370"/>
      <c r="ELU37" s="370"/>
      <c r="ELV37" s="370"/>
      <c r="ELW37" s="370"/>
      <c r="ELX37" s="370"/>
      <c r="ELY37" s="370"/>
      <c r="ELZ37" s="370"/>
      <c r="EMA37" s="370"/>
      <c r="EMB37" s="370"/>
      <c r="EMC37" s="370"/>
      <c r="EMD37" s="370"/>
      <c r="EME37" s="370"/>
      <c r="EMF37" s="370"/>
      <c r="EMG37" s="370"/>
      <c r="EMH37" s="370"/>
      <c r="EMI37" s="370"/>
      <c r="EMJ37" s="370"/>
      <c r="EMK37" s="370"/>
      <c r="EML37" s="370"/>
      <c r="EMM37" s="370"/>
      <c r="EMN37" s="370"/>
      <c r="EMO37" s="370"/>
      <c r="EMP37" s="370"/>
      <c r="EMQ37" s="370"/>
      <c r="EMR37" s="370"/>
      <c r="EMS37" s="370"/>
      <c r="EMT37" s="370"/>
      <c r="EMU37" s="370"/>
      <c r="EMV37" s="370"/>
      <c r="EMW37" s="370"/>
      <c r="EMX37" s="370"/>
      <c r="EMY37" s="370"/>
      <c r="EMZ37" s="370"/>
      <c r="ENA37" s="370"/>
      <c r="ENB37" s="370"/>
      <c r="ENC37" s="370"/>
      <c r="END37" s="370"/>
      <c r="ENE37" s="370"/>
      <c r="ENF37" s="370"/>
      <c r="ENG37" s="370"/>
      <c r="ENH37" s="370"/>
      <c r="ENI37" s="370"/>
      <c r="ENJ37" s="370"/>
      <c r="ENK37" s="370"/>
      <c r="ENL37" s="370"/>
      <c r="ENM37" s="370"/>
      <c r="ENN37" s="370"/>
      <c r="ENO37" s="370"/>
      <c r="ENP37" s="370"/>
      <c r="ENQ37" s="370"/>
      <c r="ENR37" s="370"/>
      <c r="ENS37" s="370"/>
      <c r="ENT37" s="370"/>
      <c r="ENU37" s="370"/>
      <c r="ENV37" s="370"/>
      <c r="ENW37" s="370"/>
      <c r="ENX37" s="370"/>
      <c r="ENY37" s="370"/>
      <c r="ENZ37" s="370"/>
      <c r="EOA37" s="370"/>
      <c r="EOB37" s="370"/>
      <c r="EOC37" s="370"/>
      <c r="EOD37" s="370"/>
      <c r="EOE37" s="370"/>
      <c r="EOF37" s="370"/>
      <c r="EOG37" s="370"/>
      <c r="EOH37" s="370"/>
      <c r="EOI37" s="370"/>
      <c r="EOJ37" s="370"/>
      <c r="EOK37" s="370"/>
      <c r="EOL37" s="370"/>
      <c r="EOM37" s="370"/>
      <c r="EON37" s="370"/>
      <c r="EOO37" s="370"/>
      <c r="EOP37" s="370"/>
      <c r="EOQ37" s="370"/>
      <c r="EOR37" s="370"/>
      <c r="EOS37" s="370"/>
      <c r="EOT37" s="370"/>
      <c r="EOU37" s="370"/>
      <c r="EOV37" s="370"/>
      <c r="EOW37" s="370"/>
      <c r="EOX37" s="370"/>
      <c r="EOY37" s="370"/>
      <c r="EOZ37" s="370"/>
      <c r="EPA37" s="370"/>
      <c r="EPB37" s="370"/>
      <c r="EPC37" s="370"/>
      <c r="EPD37" s="370"/>
      <c r="EPE37" s="370"/>
      <c r="EPF37" s="370"/>
      <c r="EPG37" s="370"/>
      <c r="EPH37" s="370"/>
      <c r="EPI37" s="370"/>
      <c r="EPJ37" s="370"/>
      <c r="EPK37" s="370"/>
      <c r="EPL37" s="370"/>
      <c r="EPM37" s="370"/>
      <c r="EPN37" s="370"/>
      <c r="EPO37" s="370"/>
      <c r="EPP37" s="370"/>
      <c r="EPQ37" s="370"/>
      <c r="EPR37" s="370"/>
      <c r="EPS37" s="370"/>
      <c r="EPT37" s="370"/>
      <c r="EPU37" s="370"/>
      <c r="EPV37" s="370"/>
      <c r="EPW37" s="370"/>
      <c r="EPX37" s="370"/>
      <c r="EPY37" s="370"/>
      <c r="EPZ37" s="370"/>
      <c r="EQA37" s="370"/>
      <c r="EQB37" s="370"/>
      <c r="EQC37" s="370"/>
      <c r="EQD37" s="370"/>
      <c r="EQE37" s="370"/>
      <c r="EQF37" s="370"/>
      <c r="EQG37" s="370"/>
      <c r="EQH37" s="370"/>
      <c r="EQI37" s="370"/>
      <c r="EQJ37" s="370"/>
      <c r="EQK37" s="370"/>
      <c r="EQL37" s="370"/>
      <c r="EQM37" s="370"/>
      <c r="EQN37" s="370"/>
      <c r="EQO37" s="370"/>
      <c r="EQP37" s="370"/>
      <c r="EQQ37" s="370"/>
      <c r="EQR37" s="370"/>
      <c r="EQS37" s="370"/>
      <c r="EQT37" s="370"/>
      <c r="EQU37" s="370"/>
      <c r="EQV37" s="370"/>
      <c r="EQW37" s="370"/>
      <c r="EQX37" s="370"/>
      <c r="EQY37" s="370"/>
      <c r="EQZ37" s="370"/>
      <c r="ERA37" s="370"/>
      <c r="ERB37" s="370"/>
      <c r="ERC37" s="370"/>
      <c r="ERD37" s="370"/>
      <c r="ERE37" s="370"/>
      <c r="ERF37" s="370"/>
      <c r="ERG37" s="370"/>
      <c r="ERH37" s="370"/>
      <c r="ERI37" s="370"/>
      <c r="ERJ37" s="370"/>
      <c r="ERK37" s="370"/>
      <c r="ERL37" s="370"/>
      <c r="ERM37" s="370"/>
      <c r="ERN37" s="370"/>
      <c r="ERO37" s="370"/>
      <c r="ERP37" s="370"/>
      <c r="ERQ37" s="370"/>
      <c r="ERR37" s="370"/>
      <c r="ERS37" s="370"/>
      <c r="ERT37" s="370"/>
      <c r="ERU37" s="370"/>
      <c r="ERV37" s="370"/>
      <c r="ERW37" s="370"/>
      <c r="ERX37" s="370"/>
      <c r="ERY37" s="370"/>
      <c r="ERZ37" s="370"/>
      <c r="ESA37" s="370"/>
      <c r="ESB37" s="370"/>
      <c r="ESC37" s="370"/>
      <c r="ESD37" s="370"/>
      <c r="ESE37" s="370"/>
      <c r="ESF37" s="370"/>
      <c r="ESG37" s="370"/>
      <c r="ESH37" s="370"/>
      <c r="ESI37" s="370"/>
      <c r="ESJ37" s="370"/>
      <c r="ESK37" s="370"/>
      <c r="ESL37" s="370"/>
      <c r="ESM37" s="370"/>
      <c r="ESN37" s="370"/>
      <c r="ESO37" s="370"/>
      <c r="ESP37" s="370"/>
      <c r="ESQ37" s="370"/>
      <c r="ESR37" s="370"/>
      <c r="ESS37" s="370"/>
      <c r="EST37" s="370"/>
      <c r="ESU37" s="370"/>
      <c r="ESV37" s="370"/>
      <c r="ESW37" s="370"/>
      <c r="ESX37" s="370"/>
      <c r="ESY37" s="370"/>
      <c r="ESZ37" s="370"/>
      <c r="ETA37" s="370"/>
      <c r="ETB37" s="370"/>
      <c r="ETC37" s="370"/>
      <c r="ETD37" s="370"/>
      <c r="ETE37" s="370"/>
      <c r="ETF37" s="370"/>
      <c r="ETG37" s="370"/>
      <c r="ETH37" s="370"/>
      <c r="ETI37" s="370"/>
      <c r="ETJ37" s="370"/>
      <c r="ETK37" s="370"/>
      <c r="ETL37" s="370"/>
      <c r="ETM37" s="370"/>
      <c r="ETN37" s="370"/>
      <c r="ETO37" s="370"/>
      <c r="ETP37" s="370"/>
      <c r="ETQ37" s="370"/>
      <c r="ETR37" s="370"/>
      <c r="ETS37" s="370"/>
      <c r="ETT37" s="370"/>
      <c r="ETU37" s="370"/>
      <c r="ETV37" s="370"/>
      <c r="ETW37" s="370"/>
      <c r="ETX37" s="370"/>
      <c r="ETY37" s="370"/>
      <c r="ETZ37" s="370"/>
      <c r="EUA37" s="370"/>
      <c r="EUB37" s="370"/>
      <c r="EUC37" s="370"/>
      <c r="EUD37" s="370"/>
      <c r="EUE37" s="370"/>
      <c r="EUF37" s="370"/>
      <c r="EUG37" s="370"/>
      <c r="EUH37" s="370"/>
      <c r="EUI37" s="370"/>
      <c r="EUJ37" s="370"/>
      <c r="EUK37" s="370"/>
      <c r="EUL37" s="370"/>
      <c r="EUM37" s="370"/>
      <c r="EUN37" s="370"/>
      <c r="EUO37" s="370"/>
      <c r="EUP37" s="370"/>
      <c r="EUQ37" s="370"/>
      <c r="EUR37" s="370"/>
      <c r="EUS37" s="370"/>
      <c r="EUT37" s="370"/>
      <c r="EUU37" s="370"/>
      <c r="EUV37" s="370"/>
      <c r="EUW37" s="370"/>
      <c r="EUX37" s="370"/>
      <c r="EUY37" s="370"/>
      <c r="EUZ37" s="370"/>
      <c r="EVA37" s="370"/>
      <c r="EVB37" s="370"/>
      <c r="EVC37" s="370"/>
      <c r="EVD37" s="370"/>
      <c r="EVE37" s="370"/>
      <c r="EVF37" s="370"/>
      <c r="EVG37" s="370"/>
      <c r="EVH37" s="370"/>
      <c r="EVI37" s="370"/>
      <c r="EVJ37" s="370"/>
      <c r="EVK37" s="370"/>
      <c r="EVL37" s="370"/>
      <c r="EVM37" s="370"/>
      <c r="EVN37" s="370"/>
      <c r="EVO37" s="370"/>
      <c r="EVP37" s="370"/>
      <c r="EVQ37" s="370"/>
      <c r="EVR37" s="370"/>
      <c r="EVS37" s="370"/>
      <c r="EVT37" s="370"/>
      <c r="EVU37" s="370"/>
      <c r="EVV37" s="370"/>
      <c r="EVW37" s="370"/>
      <c r="EVX37" s="370"/>
      <c r="EVY37" s="370"/>
      <c r="EVZ37" s="370"/>
      <c r="EWA37" s="370"/>
      <c r="EWB37" s="370"/>
      <c r="EWC37" s="370"/>
      <c r="EWD37" s="370"/>
      <c r="EWE37" s="370"/>
      <c r="EWF37" s="370"/>
      <c r="EWG37" s="370"/>
      <c r="EWH37" s="370"/>
      <c r="EWI37" s="370"/>
      <c r="EWJ37" s="370"/>
      <c r="EWK37" s="370"/>
      <c r="EWL37" s="370"/>
      <c r="EWM37" s="370"/>
      <c r="EWN37" s="370"/>
      <c r="EWO37" s="370"/>
      <c r="EWP37" s="370"/>
      <c r="EWQ37" s="370"/>
      <c r="EWR37" s="370"/>
      <c r="EWS37" s="370"/>
      <c r="EWT37" s="370"/>
      <c r="EWU37" s="370"/>
      <c r="EWV37" s="370"/>
      <c r="EWW37" s="370"/>
      <c r="EWX37" s="370"/>
      <c r="EWY37" s="370"/>
      <c r="EWZ37" s="370"/>
      <c r="EXA37" s="370"/>
      <c r="EXB37" s="370"/>
      <c r="EXC37" s="370"/>
      <c r="EXD37" s="370"/>
      <c r="EXE37" s="370"/>
      <c r="EXF37" s="370"/>
      <c r="EXG37" s="370"/>
      <c r="EXH37" s="370"/>
      <c r="EXI37" s="370"/>
      <c r="EXJ37" s="370"/>
      <c r="EXK37" s="370"/>
      <c r="EXL37" s="370"/>
      <c r="EXM37" s="370"/>
      <c r="EXN37" s="370"/>
      <c r="EXO37" s="370"/>
      <c r="EXP37" s="370"/>
      <c r="EXQ37" s="370"/>
      <c r="EXR37" s="370"/>
      <c r="EXS37" s="370"/>
      <c r="EXT37" s="370"/>
      <c r="EXU37" s="370"/>
      <c r="EXV37" s="370"/>
      <c r="EXW37" s="370"/>
      <c r="EXX37" s="370"/>
      <c r="EXY37" s="370"/>
      <c r="EXZ37" s="370"/>
      <c r="EYA37" s="370"/>
      <c r="EYB37" s="370"/>
      <c r="EYC37" s="370"/>
      <c r="EYD37" s="370"/>
      <c r="EYE37" s="370"/>
      <c r="EYF37" s="370"/>
      <c r="EYG37" s="370"/>
      <c r="EYH37" s="370"/>
      <c r="EYI37" s="370"/>
      <c r="EYJ37" s="370"/>
      <c r="EYK37" s="370"/>
      <c r="EYL37" s="370"/>
      <c r="EYM37" s="370"/>
      <c r="EYN37" s="370"/>
      <c r="EYO37" s="370"/>
      <c r="EYP37" s="370"/>
      <c r="EYQ37" s="370"/>
      <c r="EYR37" s="370"/>
      <c r="EYS37" s="370"/>
      <c r="EYT37" s="370"/>
      <c r="EYU37" s="370"/>
      <c r="EYV37" s="370"/>
      <c r="EYW37" s="370"/>
      <c r="EYX37" s="370"/>
      <c r="EYY37" s="370"/>
      <c r="EYZ37" s="370"/>
      <c r="EZA37" s="370"/>
      <c r="EZB37" s="370"/>
      <c r="EZC37" s="370"/>
      <c r="EZD37" s="370"/>
      <c r="EZE37" s="370"/>
      <c r="EZF37" s="370"/>
      <c r="EZG37" s="370"/>
      <c r="EZH37" s="370"/>
      <c r="EZI37" s="370"/>
      <c r="EZJ37" s="370"/>
      <c r="EZK37" s="370"/>
      <c r="EZL37" s="370"/>
      <c r="EZM37" s="370"/>
      <c r="EZN37" s="370"/>
      <c r="EZO37" s="370"/>
      <c r="EZP37" s="370"/>
      <c r="EZQ37" s="370"/>
      <c r="EZR37" s="370"/>
      <c r="EZS37" s="370"/>
      <c r="EZT37" s="370"/>
      <c r="EZU37" s="370"/>
      <c r="EZV37" s="370"/>
      <c r="EZW37" s="370"/>
      <c r="EZX37" s="370"/>
      <c r="EZY37" s="370"/>
      <c r="EZZ37" s="370"/>
      <c r="FAA37" s="370"/>
      <c r="FAB37" s="370"/>
      <c r="FAC37" s="370"/>
      <c r="FAD37" s="370"/>
      <c r="FAE37" s="370"/>
      <c r="FAF37" s="370"/>
      <c r="FAG37" s="370"/>
      <c r="FAH37" s="370"/>
      <c r="FAI37" s="370"/>
      <c r="FAJ37" s="370"/>
      <c r="FAK37" s="370"/>
      <c r="FAL37" s="370"/>
      <c r="FAM37" s="370"/>
      <c r="FAN37" s="370"/>
      <c r="FAO37" s="370"/>
      <c r="FAP37" s="370"/>
      <c r="FAQ37" s="370"/>
      <c r="FAR37" s="370"/>
      <c r="FAS37" s="370"/>
      <c r="FAT37" s="370"/>
      <c r="FAU37" s="370"/>
      <c r="FAV37" s="370"/>
      <c r="FAW37" s="370"/>
      <c r="FAX37" s="370"/>
      <c r="FAY37" s="370"/>
      <c r="FAZ37" s="370"/>
      <c r="FBA37" s="370"/>
      <c r="FBB37" s="370"/>
      <c r="FBC37" s="370"/>
      <c r="FBD37" s="370"/>
      <c r="FBE37" s="370"/>
      <c r="FBF37" s="370"/>
      <c r="FBG37" s="370"/>
      <c r="FBH37" s="370"/>
      <c r="FBI37" s="370"/>
      <c r="FBJ37" s="370"/>
      <c r="FBK37" s="370"/>
      <c r="FBL37" s="370"/>
      <c r="FBM37" s="370"/>
      <c r="FBN37" s="370"/>
      <c r="FBO37" s="370"/>
      <c r="FBP37" s="370"/>
      <c r="FBQ37" s="370"/>
      <c r="FBR37" s="370"/>
      <c r="FBS37" s="370"/>
      <c r="FBT37" s="370"/>
      <c r="FBU37" s="370"/>
      <c r="FBV37" s="370"/>
      <c r="FBW37" s="370"/>
      <c r="FBX37" s="370"/>
      <c r="FBY37" s="370"/>
      <c r="FBZ37" s="370"/>
      <c r="FCA37" s="370"/>
      <c r="FCB37" s="370"/>
      <c r="FCC37" s="370"/>
      <c r="FCD37" s="370"/>
      <c r="FCE37" s="370"/>
      <c r="FCF37" s="370"/>
      <c r="FCG37" s="370"/>
      <c r="FCH37" s="370"/>
      <c r="FCI37" s="370"/>
      <c r="FCJ37" s="370"/>
      <c r="FCK37" s="370"/>
      <c r="FCL37" s="370"/>
      <c r="FCM37" s="370"/>
      <c r="FCN37" s="370"/>
      <c r="FCO37" s="370"/>
      <c r="FCP37" s="370"/>
      <c r="FCQ37" s="370"/>
      <c r="FCR37" s="370"/>
      <c r="FCS37" s="370"/>
      <c r="FCT37" s="370"/>
      <c r="FCU37" s="370"/>
      <c r="FCV37" s="370"/>
      <c r="FCW37" s="370"/>
      <c r="FCX37" s="370"/>
      <c r="FCY37" s="370"/>
      <c r="FCZ37" s="370"/>
      <c r="FDA37" s="370"/>
      <c r="FDB37" s="370"/>
      <c r="FDC37" s="370"/>
      <c r="FDD37" s="370"/>
      <c r="FDE37" s="370"/>
      <c r="FDF37" s="370"/>
      <c r="FDG37" s="370"/>
      <c r="FDH37" s="370"/>
      <c r="FDI37" s="370"/>
      <c r="FDJ37" s="370"/>
      <c r="FDK37" s="370"/>
      <c r="FDL37" s="370"/>
      <c r="FDM37" s="370"/>
      <c r="FDN37" s="370"/>
      <c r="FDO37" s="370"/>
      <c r="FDP37" s="370"/>
      <c r="FDQ37" s="370"/>
      <c r="FDR37" s="370"/>
      <c r="FDS37" s="370"/>
      <c r="FDT37" s="370"/>
      <c r="FDU37" s="370"/>
      <c r="FDV37" s="370"/>
      <c r="FDW37" s="370"/>
      <c r="FDX37" s="370"/>
      <c r="FDY37" s="370"/>
      <c r="FDZ37" s="370"/>
      <c r="FEA37" s="370"/>
      <c r="FEB37" s="370"/>
      <c r="FEC37" s="370"/>
      <c r="FED37" s="370"/>
      <c r="FEE37" s="370"/>
      <c r="FEF37" s="370"/>
      <c r="FEG37" s="370"/>
      <c r="FEH37" s="370"/>
      <c r="FEI37" s="370"/>
      <c r="FEJ37" s="370"/>
      <c r="FEK37" s="370"/>
      <c r="FEL37" s="370"/>
      <c r="FEM37" s="370"/>
      <c r="FEN37" s="370"/>
      <c r="FEO37" s="370"/>
      <c r="FEP37" s="370"/>
      <c r="FEQ37" s="370"/>
      <c r="FER37" s="370"/>
      <c r="FES37" s="370"/>
      <c r="FET37" s="370"/>
      <c r="FEU37" s="370"/>
      <c r="FEV37" s="370"/>
      <c r="FEW37" s="370"/>
      <c r="FEX37" s="370"/>
      <c r="FEY37" s="370"/>
      <c r="FEZ37" s="370"/>
      <c r="FFA37" s="370"/>
      <c r="FFB37" s="370"/>
      <c r="FFC37" s="370"/>
      <c r="FFD37" s="370"/>
      <c r="FFE37" s="370"/>
      <c r="FFF37" s="370"/>
      <c r="FFG37" s="370"/>
      <c r="FFH37" s="370"/>
      <c r="FFI37" s="370"/>
      <c r="FFJ37" s="370"/>
      <c r="FFK37" s="370"/>
      <c r="FFL37" s="370"/>
      <c r="FFM37" s="370"/>
      <c r="FFN37" s="370"/>
      <c r="FFO37" s="370"/>
      <c r="FFP37" s="370"/>
      <c r="FFQ37" s="370"/>
      <c r="FFR37" s="370"/>
      <c r="FFS37" s="370"/>
      <c r="FFT37" s="370"/>
      <c r="FFU37" s="370"/>
      <c r="FFV37" s="370"/>
      <c r="FFW37" s="370"/>
      <c r="FFX37" s="370"/>
      <c r="FFY37" s="370"/>
      <c r="FFZ37" s="370"/>
      <c r="FGA37" s="370"/>
      <c r="FGB37" s="370"/>
      <c r="FGC37" s="370"/>
      <c r="FGD37" s="370"/>
      <c r="FGE37" s="370"/>
      <c r="FGF37" s="370"/>
      <c r="FGG37" s="370"/>
      <c r="FGH37" s="370"/>
      <c r="FGI37" s="370"/>
      <c r="FGJ37" s="370"/>
      <c r="FGK37" s="370"/>
      <c r="FGL37" s="370"/>
      <c r="FGM37" s="370"/>
      <c r="FGN37" s="370"/>
      <c r="FGO37" s="370"/>
      <c r="FGP37" s="370"/>
      <c r="FGQ37" s="370"/>
      <c r="FGR37" s="370"/>
      <c r="FGS37" s="370"/>
      <c r="FGT37" s="370"/>
      <c r="FGU37" s="370"/>
      <c r="FGV37" s="370"/>
      <c r="FGW37" s="370"/>
      <c r="FGX37" s="370"/>
      <c r="FGY37" s="370"/>
      <c r="FGZ37" s="370"/>
      <c r="FHA37" s="370"/>
      <c r="FHB37" s="370"/>
      <c r="FHC37" s="370"/>
      <c r="FHD37" s="370"/>
      <c r="FHE37" s="370"/>
      <c r="FHF37" s="370"/>
      <c r="FHG37" s="370"/>
      <c r="FHH37" s="370"/>
      <c r="FHI37" s="370"/>
      <c r="FHJ37" s="370"/>
      <c r="FHK37" s="370"/>
      <c r="FHL37" s="370"/>
      <c r="FHM37" s="370"/>
      <c r="FHN37" s="370"/>
      <c r="FHO37" s="370"/>
      <c r="FHP37" s="370"/>
      <c r="FHQ37" s="370"/>
      <c r="FHR37" s="370"/>
      <c r="FHS37" s="370"/>
      <c r="FHT37" s="370"/>
      <c r="FHU37" s="370"/>
      <c r="FHV37" s="370"/>
      <c r="FHW37" s="370"/>
      <c r="FHX37" s="370"/>
      <c r="FHY37" s="370"/>
      <c r="FHZ37" s="370"/>
      <c r="FIA37" s="370"/>
      <c r="FIB37" s="370"/>
      <c r="FIC37" s="370"/>
      <c r="FID37" s="370"/>
      <c r="FIE37" s="370"/>
      <c r="FIF37" s="370"/>
      <c r="FIG37" s="370"/>
      <c r="FIH37" s="370"/>
      <c r="FII37" s="370"/>
      <c r="FIJ37" s="370"/>
      <c r="FIK37" s="370"/>
      <c r="FIL37" s="370"/>
      <c r="FIM37" s="370"/>
      <c r="FIN37" s="370"/>
      <c r="FIO37" s="370"/>
      <c r="FIP37" s="370"/>
      <c r="FIQ37" s="370"/>
      <c r="FIR37" s="370"/>
      <c r="FIS37" s="370"/>
      <c r="FIT37" s="370"/>
      <c r="FIU37" s="370"/>
      <c r="FIV37" s="370"/>
      <c r="FIW37" s="370"/>
      <c r="FIX37" s="370"/>
      <c r="FIY37" s="370"/>
      <c r="FIZ37" s="370"/>
      <c r="FJA37" s="370"/>
      <c r="FJB37" s="370"/>
      <c r="FJC37" s="370"/>
      <c r="FJD37" s="370"/>
      <c r="FJE37" s="370"/>
      <c r="FJF37" s="370"/>
      <c r="FJG37" s="370"/>
      <c r="FJH37" s="370"/>
      <c r="FJI37" s="370"/>
      <c r="FJJ37" s="370"/>
      <c r="FJK37" s="370"/>
      <c r="FJL37" s="370"/>
      <c r="FJM37" s="370"/>
      <c r="FJN37" s="370"/>
      <c r="FJO37" s="370"/>
      <c r="FJP37" s="370"/>
      <c r="FJQ37" s="370"/>
      <c r="FJR37" s="370"/>
      <c r="FJS37" s="370"/>
      <c r="FJT37" s="370"/>
      <c r="FJU37" s="370"/>
      <c r="FJV37" s="370"/>
      <c r="FJW37" s="370"/>
      <c r="FJX37" s="370"/>
      <c r="FJY37" s="370"/>
      <c r="FJZ37" s="370"/>
      <c r="FKA37" s="370"/>
      <c r="FKB37" s="370"/>
      <c r="FKC37" s="370"/>
      <c r="FKD37" s="370"/>
      <c r="FKE37" s="370"/>
      <c r="FKF37" s="370"/>
      <c r="FKG37" s="370"/>
      <c r="FKH37" s="370"/>
      <c r="FKI37" s="370"/>
      <c r="FKJ37" s="370"/>
      <c r="FKK37" s="370"/>
      <c r="FKL37" s="370"/>
      <c r="FKM37" s="370"/>
      <c r="FKN37" s="370"/>
      <c r="FKO37" s="370"/>
      <c r="FKP37" s="370"/>
      <c r="FKQ37" s="370"/>
      <c r="FKR37" s="370"/>
      <c r="FKS37" s="370"/>
      <c r="FKT37" s="370"/>
      <c r="FKU37" s="370"/>
      <c r="FKV37" s="370"/>
      <c r="FKW37" s="370"/>
      <c r="FKX37" s="370"/>
      <c r="FKY37" s="370"/>
      <c r="FKZ37" s="370"/>
      <c r="FLA37" s="370"/>
      <c r="FLB37" s="370"/>
      <c r="FLC37" s="370"/>
      <c r="FLD37" s="370"/>
      <c r="FLE37" s="370"/>
      <c r="FLF37" s="370"/>
      <c r="FLG37" s="370"/>
      <c r="FLH37" s="370"/>
      <c r="FLI37" s="370"/>
      <c r="FLJ37" s="370"/>
      <c r="FLK37" s="370"/>
      <c r="FLL37" s="370"/>
      <c r="FLM37" s="370"/>
      <c r="FLN37" s="370"/>
      <c r="FLO37" s="370"/>
      <c r="FLP37" s="370"/>
      <c r="FLQ37" s="370"/>
      <c r="FLR37" s="370"/>
      <c r="FLS37" s="370"/>
      <c r="FLT37" s="370"/>
      <c r="FLU37" s="370"/>
      <c r="FLV37" s="370"/>
      <c r="FLW37" s="370"/>
      <c r="FLX37" s="370"/>
      <c r="FLY37" s="370"/>
      <c r="FLZ37" s="370"/>
      <c r="FMA37" s="370"/>
      <c r="FMB37" s="370"/>
      <c r="FMC37" s="370"/>
      <c r="FMD37" s="370"/>
      <c r="FME37" s="370"/>
      <c r="FMF37" s="370"/>
      <c r="FMG37" s="370"/>
      <c r="FMH37" s="370"/>
      <c r="FMI37" s="370"/>
      <c r="FMJ37" s="370"/>
      <c r="FMK37" s="370"/>
      <c r="FML37" s="370"/>
      <c r="FMM37" s="370"/>
      <c r="FMN37" s="370"/>
      <c r="FMO37" s="370"/>
      <c r="FMP37" s="370"/>
      <c r="FMQ37" s="370"/>
      <c r="FMR37" s="370"/>
      <c r="FMS37" s="370"/>
      <c r="FMT37" s="370"/>
      <c r="FMU37" s="370"/>
      <c r="FMV37" s="370"/>
      <c r="FMW37" s="370"/>
      <c r="FMX37" s="370"/>
      <c r="FMY37" s="370"/>
      <c r="FMZ37" s="370"/>
      <c r="FNA37" s="370"/>
      <c r="FNB37" s="370"/>
      <c r="FNC37" s="370"/>
      <c r="FND37" s="370"/>
      <c r="FNE37" s="370"/>
      <c r="FNF37" s="370"/>
      <c r="FNG37" s="370"/>
      <c r="FNH37" s="370"/>
      <c r="FNI37" s="370"/>
      <c r="FNJ37" s="370"/>
      <c r="FNK37" s="370"/>
      <c r="FNL37" s="370"/>
      <c r="FNM37" s="370"/>
      <c r="FNN37" s="370"/>
      <c r="FNO37" s="370"/>
      <c r="FNP37" s="370"/>
      <c r="FNQ37" s="370"/>
      <c r="FNR37" s="370"/>
      <c r="FNS37" s="370"/>
      <c r="FNT37" s="370"/>
      <c r="FNU37" s="370"/>
      <c r="FNV37" s="370"/>
      <c r="FNW37" s="370"/>
      <c r="FNX37" s="370"/>
      <c r="FNY37" s="370"/>
      <c r="FNZ37" s="370"/>
      <c r="FOA37" s="370"/>
      <c r="FOB37" s="370"/>
      <c r="FOC37" s="370"/>
      <c r="FOD37" s="370"/>
      <c r="FOE37" s="370"/>
      <c r="FOF37" s="370"/>
      <c r="FOG37" s="370"/>
      <c r="FOH37" s="370"/>
      <c r="FOI37" s="370"/>
      <c r="FOJ37" s="370"/>
      <c r="FOK37" s="370"/>
      <c r="FOL37" s="370"/>
      <c r="FOM37" s="370"/>
      <c r="FON37" s="370"/>
      <c r="FOO37" s="370"/>
      <c r="FOP37" s="370"/>
      <c r="FOQ37" s="370"/>
      <c r="FOR37" s="370"/>
      <c r="FOS37" s="370"/>
      <c r="FOT37" s="370"/>
      <c r="FOU37" s="370"/>
      <c r="FOV37" s="370"/>
      <c r="FOW37" s="370"/>
      <c r="FOX37" s="370"/>
      <c r="FOY37" s="370"/>
      <c r="FOZ37" s="370"/>
      <c r="FPA37" s="370"/>
      <c r="FPB37" s="370"/>
      <c r="FPC37" s="370"/>
      <c r="FPD37" s="370"/>
      <c r="FPE37" s="370"/>
      <c r="FPF37" s="370"/>
      <c r="FPG37" s="370"/>
      <c r="FPH37" s="370"/>
      <c r="FPI37" s="370"/>
      <c r="FPJ37" s="370"/>
      <c r="FPK37" s="370"/>
      <c r="FPL37" s="370"/>
      <c r="FPM37" s="370"/>
      <c r="FPN37" s="370"/>
      <c r="FPO37" s="370"/>
      <c r="FPP37" s="370"/>
      <c r="FPQ37" s="370"/>
      <c r="FPR37" s="370"/>
      <c r="FPS37" s="370"/>
      <c r="FPT37" s="370"/>
      <c r="FPU37" s="370"/>
      <c r="FPV37" s="370"/>
      <c r="FPW37" s="370"/>
      <c r="FPX37" s="370"/>
      <c r="FPY37" s="370"/>
      <c r="FPZ37" s="370"/>
      <c r="FQA37" s="370"/>
      <c r="FQB37" s="370"/>
      <c r="FQC37" s="370"/>
      <c r="FQD37" s="370"/>
      <c r="FQE37" s="370"/>
      <c r="FQF37" s="370"/>
      <c r="FQG37" s="370"/>
      <c r="FQH37" s="370"/>
      <c r="FQI37" s="370"/>
      <c r="FQJ37" s="370"/>
      <c r="FQK37" s="370"/>
      <c r="FQL37" s="370"/>
      <c r="FQM37" s="370"/>
      <c r="FQN37" s="370"/>
      <c r="FQO37" s="370"/>
      <c r="FQP37" s="370"/>
      <c r="FQQ37" s="370"/>
      <c r="FQR37" s="370"/>
      <c r="FQS37" s="370"/>
      <c r="FQT37" s="370"/>
      <c r="FQU37" s="370"/>
      <c r="FQV37" s="370"/>
      <c r="FQW37" s="370"/>
      <c r="FQX37" s="370"/>
      <c r="FQY37" s="370"/>
      <c r="FQZ37" s="370"/>
      <c r="FRA37" s="370"/>
      <c r="FRB37" s="370"/>
      <c r="FRC37" s="370"/>
      <c r="FRD37" s="370"/>
      <c r="FRE37" s="370"/>
      <c r="FRF37" s="370"/>
      <c r="FRG37" s="370"/>
      <c r="FRH37" s="370"/>
      <c r="FRI37" s="370"/>
      <c r="FRJ37" s="370"/>
      <c r="FRK37" s="370"/>
      <c r="FRL37" s="370"/>
      <c r="FRM37" s="370"/>
      <c r="FRN37" s="370"/>
      <c r="FRO37" s="370"/>
      <c r="FRP37" s="370"/>
      <c r="FRQ37" s="370"/>
      <c r="FRR37" s="370"/>
      <c r="FRS37" s="370"/>
      <c r="FRT37" s="370"/>
      <c r="FRU37" s="370"/>
      <c r="FRV37" s="370"/>
      <c r="FRW37" s="370"/>
      <c r="FRX37" s="370"/>
      <c r="FRY37" s="370"/>
      <c r="FRZ37" s="370"/>
      <c r="FSA37" s="370"/>
      <c r="FSB37" s="370"/>
      <c r="FSC37" s="370"/>
      <c r="FSD37" s="370"/>
      <c r="FSE37" s="370"/>
      <c r="FSF37" s="370"/>
      <c r="FSG37" s="370"/>
      <c r="FSH37" s="370"/>
      <c r="FSI37" s="370"/>
      <c r="FSJ37" s="370"/>
      <c r="FSK37" s="370"/>
      <c r="FSL37" s="370"/>
      <c r="FSM37" s="370"/>
      <c r="FSN37" s="370"/>
      <c r="FSO37" s="370"/>
      <c r="FSP37" s="370"/>
      <c r="FSQ37" s="370"/>
      <c r="FSR37" s="370"/>
      <c r="FSS37" s="370"/>
      <c r="FST37" s="370"/>
      <c r="FSU37" s="370"/>
      <c r="FSV37" s="370"/>
      <c r="FSW37" s="370"/>
      <c r="FSX37" s="370"/>
      <c r="FSY37" s="370"/>
      <c r="FSZ37" s="370"/>
      <c r="FTA37" s="370"/>
      <c r="FTB37" s="370"/>
      <c r="FTC37" s="370"/>
      <c r="FTD37" s="370"/>
      <c r="FTE37" s="370"/>
      <c r="FTF37" s="370"/>
      <c r="FTG37" s="370"/>
      <c r="FTH37" s="370"/>
      <c r="FTI37" s="370"/>
      <c r="FTJ37" s="370"/>
      <c r="FTK37" s="370"/>
      <c r="FTL37" s="370"/>
      <c r="FTM37" s="370"/>
      <c r="FTN37" s="370"/>
      <c r="FTO37" s="370"/>
      <c r="FTP37" s="370"/>
      <c r="FTQ37" s="370"/>
      <c r="FTR37" s="370"/>
      <c r="FTS37" s="370"/>
      <c r="FTT37" s="370"/>
      <c r="FTU37" s="370"/>
      <c r="FTV37" s="370"/>
      <c r="FTW37" s="370"/>
      <c r="FTX37" s="370"/>
      <c r="FTY37" s="370"/>
      <c r="FTZ37" s="370"/>
      <c r="FUA37" s="370"/>
      <c r="FUB37" s="370"/>
      <c r="FUC37" s="370"/>
      <c r="FUD37" s="370"/>
      <c r="FUE37" s="370"/>
      <c r="FUF37" s="370"/>
      <c r="FUG37" s="370"/>
      <c r="FUH37" s="370"/>
      <c r="FUI37" s="370"/>
      <c r="FUJ37" s="370"/>
      <c r="FUK37" s="370"/>
      <c r="FUL37" s="370"/>
      <c r="FUM37" s="370"/>
      <c r="FUN37" s="370"/>
      <c r="FUO37" s="370"/>
      <c r="FUP37" s="370"/>
      <c r="FUQ37" s="370"/>
      <c r="FUR37" s="370"/>
      <c r="FUS37" s="370"/>
      <c r="FUT37" s="370"/>
      <c r="FUU37" s="370"/>
      <c r="FUV37" s="370"/>
      <c r="FUW37" s="370"/>
      <c r="FUX37" s="370"/>
      <c r="FUY37" s="370"/>
      <c r="FUZ37" s="370"/>
      <c r="FVA37" s="370"/>
      <c r="FVB37" s="370"/>
      <c r="FVC37" s="370"/>
      <c r="FVD37" s="370"/>
      <c r="FVE37" s="370"/>
      <c r="FVF37" s="370"/>
      <c r="FVG37" s="370"/>
      <c r="FVH37" s="370"/>
      <c r="FVI37" s="370"/>
      <c r="FVJ37" s="370"/>
      <c r="FVK37" s="370"/>
      <c r="FVL37" s="370"/>
      <c r="FVM37" s="370"/>
      <c r="FVN37" s="370"/>
      <c r="FVO37" s="370"/>
      <c r="FVP37" s="370"/>
      <c r="FVQ37" s="370"/>
      <c r="FVR37" s="370"/>
      <c r="FVS37" s="370"/>
      <c r="FVT37" s="370"/>
      <c r="FVU37" s="370"/>
      <c r="FVV37" s="370"/>
      <c r="FVW37" s="370"/>
      <c r="FVX37" s="370"/>
      <c r="FVY37" s="370"/>
      <c r="FVZ37" s="370"/>
      <c r="FWA37" s="370"/>
      <c r="FWB37" s="370"/>
      <c r="FWC37" s="370"/>
      <c r="FWD37" s="370"/>
      <c r="FWE37" s="370"/>
      <c r="FWF37" s="370"/>
      <c r="FWG37" s="370"/>
      <c r="FWH37" s="370"/>
      <c r="FWI37" s="370"/>
      <c r="FWJ37" s="370"/>
      <c r="FWK37" s="370"/>
      <c r="FWL37" s="370"/>
      <c r="FWM37" s="370"/>
      <c r="FWN37" s="370"/>
      <c r="FWO37" s="370"/>
      <c r="FWP37" s="370"/>
      <c r="FWQ37" s="370"/>
      <c r="FWR37" s="370"/>
      <c r="FWS37" s="370"/>
      <c r="FWT37" s="370"/>
      <c r="FWU37" s="370"/>
      <c r="FWV37" s="370"/>
      <c r="FWW37" s="370"/>
      <c r="FWX37" s="370"/>
      <c r="FWY37" s="370"/>
      <c r="FWZ37" s="370"/>
      <c r="FXA37" s="370"/>
      <c r="FXB37" s="370"/>
      <c r="FXC37" s="370"/>
      <c r="FXD37" s="370"/>
      <c r="FXE37" s="370"/>
      <c r="FXF37" s="370"/>
      <c r="FXG37" s="370"/>
      <c r="FXH37" s="370"/>
      <c r="FXI37" s="370"/>
      <c r="FXJ37" s="370"/>
      <c r="FXK37" s="370"/>
      <c r="FXL37" s="370"/>
      <c r="FXM37" s="370"/>
      <c r="FXN37" s="370"/>
      <c r="FXO37" s="370"/>
      <c r="FXP37" s="370"/>
      <c r="FXQ37" s="370"/>
      <c r="FXR37" s="370"/>
      <c r="FXS37" s="370"/>
      <c r="FXT37" s="370"/>
      <c r="FXU37" s="370"/>
      <c r="FXV37" s="370"/>
      <c r="FXW37" s="370"/>
      <c r="FXX37" s="370"/>
      <c r="FXY37" s="370"/>
      <c r="FXZ37" s="370"/>
      <c r="FYA37" s="370"/>
      <c r="FYB37" s="370"/>
      <c r="FYC37" s="370"/>
      <c r="FYD37" s="370"/>
      <c r="FYE37" s="370"/>
      <c r="FYF37" s="370"/>
      <c r="FYG37" s="370"/>
      <c r="FYH37" s="370"/>
      <c r="FYI37" s="370"/>
      <c r="FYJ37" s="370"/>
      <c r="FYK37" s="370"/>
      <c r="FYL37" s="370"/>
      <c r="FYM37" s="370"/>
      <c r="FYN37" s="370"/>
      <c r="FYO37" s="370"/>
      <c r="FYP37" s="370"/>
      <c r="FYQ37" s="370"/>
      <c r="FYR37" s="370"/>
      <c r="FYS37" s="370"/>
      <c r="FYT37" s="370"/>
      <c r="FYU37" s="370"/>
      <c r="FYV37" s="370"/>
      <c r="FYW37" s="370"/>
      <c r="FYX37" s="370"/>
      <c r="FYY37" s="370"/>
      <c r="FYZ37" s="370"/>
      <c r="FZA37" s="370"/>
      <c r="FZB37" s="370"/>
      <c r="FZC37" s="370"/>
      <c r="FZD37" s="370"/>
      <c r="FZE37" s="370"/>
      <c r="FZF37" s="370"/>
      <c r="FZG37" s="370"/>
      <c r="FZH37" s="370"/>
      <c r="FZI37" s="370"/>
      <c r="FZJ37" s="370"/>
      <c r="FZK37" s="370"/>
      <c r="FZL37" s="370"/>
      <c r="FZM37" s="370"/>
      <c r="FZN37" s="370"/>
      <c r="FZO37" s="370"/>
      <c r="FZP37" s="370"/>
      <c r="FZQ37" s="370"/>
      <c r="FZR37" s="370"/>
      <c r="FZS37" s="370"/>
      <c r="FZT37" s="370"/>
      <c r="FZU37" s="370"/>
      <c r="FZV37" s="370"/>
      <c r="FZW37" s="370"/>
      <c r="FZX37" s="370"/>
      <c r="FZY37" s="370"/>
      <c r="FZZ37" s="370"/>
      <c r="GAA37" s="370"/>
      <c r="GAB37" s="370"/>
      <c r="GAC37" s="370"/>
      <c r="GAD37" s="370"/>
      <c r="GAE37" s="370"/>
      <c r="GAF37" s="370"/>
      <c r="GAG37" s="370"/>
      <c r="GAH37" s="370"/>
      <c r="GAI37" s="370"/>
      <c r="GAJ37" s="370"/>
      <c r="GAK37" s="370"/>
      <c r="GAL37" s="370"/>
      <c r="GAM37" s="370"/>
      <c r="GAN37" s="370"/>
      <c r="GAO37" s="370"/>
      <c r="GAP37" s="370"/>
      <c r="GAQ37" s="370"/>
      <c r="GAR37" s="370"/>
      <c r="GAS37" s="370"/>
      <c r="GAT37" s="370"/>
      <c r="GAU37" s="370"/>
      <c r="GAV37" s="370"/>
      <c r="GAW37" s="370"/>
      <c r="GAX37" s="370"/>
      <c r="GAY37" s="370"/>
      <c r="GAZ37" s="370"/>
      <c r="GBA37" s="370"/>
      <c r="GBB37" s="370"/>
      <c r="GBC37" s="370"/>
      <c r="GBD37" s="370"/>
      <c r="GBE37" s="370"/>
      <c r="GBF37" s="370"/>
      <c r="GBG37" s="370"/>
      <c r="GBH37" s="370"/>
      <c r="GBI37" s="370"/>
      <c r="GBJ37" s="370"/>
      <c r="GBK37" s="370"/>
      <c r="GBL37" s="370"/>
      <c r="GBM37" s="370"/>
      <c r="GBN37" s="370"/>
      <c r="GBO37" s="370"/>
      <c r="GBP37" s="370"/>
      <c r="GBQ37" s="370"/>
      <c r="GBR37" s="370"/>
      <c r="GBS37" s="370"/>
      <c r="GBT37" s="370"/>
      <c r="GBU37" s="370"/>
      <c r="GBV37" s="370"/>
      <c r="GBW37" s="370"/>
      <c r="GBX37" s="370"/>
      <c r="GBY37" s="370"/>
      <c r="GBZ37" s="370"/>
      <c r="GCA37" s="370"/>
      <c r="GCB37" s="370"/>
      <c r="GCC37" s="370"/>
      <c r="GCD37" s="370"/>
      <c r="GCE37" s="370"/>
      <c r="GCF37" s="370"/>
      <c r="GCG37" s="370"/>
      <c r="GCH37" s="370"/>
      <c r="GCI37" s="370"/>
      <c r="GCJ37" s="370"/>
      <c r="GCK37" s="370"/>
      <c r="GCL37" s="370"/>
      <c r="GCM37" s="370"/>
      <c r="GCN37" s="370"/>
      <c r="GCO37" s="370"/>
      <c r="GCP37" s="370"/>
      <c r="GCQ37" s="370"/>
      <c r="GCR37" s="370"/>
      <c r="GCS37" s="370"/>
      <c r="GCT37" s="370"/>
      <c r="GCU37" s="370"/>
      <c r="GCV37" s="370"/>
      <c r="GCW37" s="370"/>
      <c r="GCX37" s="370"/>
      <c r="GCY37" s="370"/>
      <c r="GCZ37" s="370"/>
      <c r="GDA37" s="370"/>
      <c r="GDB37" s="370"/>
      <c r="GDC37" s="370"/>
      <c r="GDD37" s="370"/>
      <c r="GDE37" s="370"/>
      <c r="GDF37" s="370"/>
      <c r="GDG37" s="370"/>
      <c r="GDH37" s="370"/>
      <c r="GDI37" s="370"/>
      <c r="GDJ37" s="370"/>
      <c r="GDK37" s="370"/>
      <c r="GDL37" s="370"/>
      <c r="GDM37" s="370"/>
      <c r="GDN37" s="370"/>
      <c r="GDO37" s="370"/>
      <c r="GDP37" s="370"/>
      <c r="GDQ37" s="370"/>
      <c r="GDR37" s="370"/>
      <c r="GDS37" s="370"/>
      <c r="GDT37" s="370"/>
      <c r="GDU37" s="370"/>
      <c r="GDV37" s="370"/>
      <c r="GDW37" s="370"/>
      <c r="GDX37" s="370"/>
      <c r="GDY37" s="370"/>
      <c r="GDZ37" s="370"/>
      <c r="GEA37" s="370"/>
      <c r="GEB37" s="370"/>
      <c r="GEC37" s="370"/>
      <c r="GED37" s="370"/>
      <c r="GEE37" s="370"/>
      <c r="GEF37" s="370"/>
      <c r="GEG37" s="370"/>
      <c r="GEH37" s="370"/>
      <c r="GEI37" s="370"/>
      <c r="GEJ37" s="370"/>
      <c r="GEK37" s="370"/>
      <c r="GEL37" s="370"/>
      <c r="GEM37" s="370"/>
      <c r="GEN37" s="370"/>
      <c r="GEO37" s="370"/>
      <c r="GEP37" s="370"/>
      <c r="GEQ37" s="370"/>
      <c r="GER37" s="370"/>
      <c r="GES37" s="370"/>
      <c r="GET37" s="370"/>
      <c r="GEU37" s="370"/>
      <c r="GEV37" s="370"/>
      <c r="GEW37" s="370"/>
      <c r="GEX37" s="370"/>
      <c r="GEY37" s="370"/>
      <c r="GEZ37" s="370"/>
      <c r="GFA37" s="370"/>
      <c r="GFB37" s="370"/>
      <c r="GFC37" s="370"/>
      <c r="GFD37" s="370"/>
      <c r="GFE37" s="370"/>
      <c r="GFF37" s="370"/>
      <c r="GFG37" s="370"/>
      <c r="GFH37" s="370"/>
      <c r="GFI37" s="370"/>
      <c r="GFJ37" s="370"/>
      <c r="GFK37" s="370"/>
      <c r="GFL37" s="370"/>
      <c r="GFM37" s="370"/>
      <c r="GFN37" s="370"/>
      <c r="GFO37" s="370"/>
      <c r="GFP37" s="370"/>
      <c r="GFQ37" s="370"/>
      <c r="GFR37" s="370"/>
      <c r="GFS37" s="370"/>
      <c r="GFT37" s="370"/>
      <c r="GFU37" s="370"/>
      <c r="GFV37" s="370"/>
      <c r="GFW37" s="370"/>
      <c r="GFX37" s="370"/>
      <c r="GFY37" s="370"/>
      <c r="GFZ37" s="370"/>
      <c r="GGA37" s="370"/>
      <c r="GGB37" s="370"/>
      <c r="GGC37" s="370"/>
      <c r="GGD37" s="370"/>
      <c r="GGE37" s="370"/>
      <c r="GGF37" s="370"/>
      <c r="GGG37" s="370"/>
      <c r="GGH37" s="370"/>
      <c r="GGI37" s="370"/>
      <c r="GGJ37" s="370"/>
      <c r="GGK37" s="370"/>
      <c r="GGL37" s="370"/>
      <c r="GGM37" s="370"/>
      <c r="GGN37" s="370"/>
      <c r="GGO37" s="370"/>
      <c r="GGP37" s="370"/>
      <c r="GGQ37" s="370"/>
      <c r="GGR37" s="370"/>
      <c r="GGS37" s="370"/>
      <c r="GGT37" s="370"/>
      <c r="GGU37" s="370"/>
      <c r="GGV37" s="370"/>
      <c r="GGW37" s="370"/>
      <c r="GGX37" s="370"/>
      <c r="GGY37" s="370"/>
      <c r="GGZ37" s="370"/>
      <c r="GHA37" s="370"/>
      <c r="GHB37" s="370"/>
      <c r="GHC37" s="370"/>
      <c r="GHD37" s="370"/>
      <c r="GHE37" s="370"/>
      <c r="GHF37" s="370"/>
      <c r="GHG37" s="370"/>
      <c r="GHH37" s="370"/>
      <c r="GHI37" s="370"/>
      <c r="GHJ37" s="370"/>
      <c r="GHK37" s="370"/>
      <c r="GHL37" s="370"/>
      <c r="GHM37" s="370"/>
      <c r="GHN37" s="370"/>
      <c r="GHO37" s="370"/>
      <c r="GHP37" s="370"/>
      <c r="GHQ37" s="370"/>
      <c r="GHR37" s="370"/>
      <c r="GHS37" s="370"/>
      <c r="GHT37" s="370"/>
      <c r="GHU37" s="370"/>
      <c r="GHV37" s="370"/>
      <c r="GHW37" s="370"/>
      <c r="GHX37" s="370"/>
      <c r="GHY37" s="370"/>
      <c r="GHZ37" s="370"/>
      <c r="GIA37" s="370"/>
      <c r="GIB37" s="370"/>
      <c r="GIC37" s="370"/>
      <c r="GID37" s="370"/>
      <c r="GIE37" s="370"/>
      <c r="GIF37" s="370"/>
      <c r="GIG37" s="370"/>
      <c r="GIH37" s="370"/>
      <c r="GII37" s="370"/>
      <c r="GIJ37" s="370"/>
      <c r="GIK37" s="370"/>
      <c r="GIL37" s="370"/>
      <c r="GIM37" s="370"/>
      <c r="GIN37" s="370"/>
      <c r="GIO37" s="370"/>
      <c r="GIP37" s="370"/>
      <c r="GIQ37" s="370"/>
      <c r="GIR37" s="370"/>
      <c r="GIS37" s="370"/>
      <c r="GIT37" s="370"/>
      <c r="GIU37" s="370"/>
      <c r="GIV37" s="370"/>
      <c r="GIW37" s="370"/>
      <c r="GIX37" s="370"/>
      <c r="GIY37" s="370"/>
      <c r="GIZ37" s="370"/>
      <c r="GJA37" s="370"/>
      <c r="GJB37" s="370"/>
      <c r="GJC37" s="370"/>
      <c r="GJD37" s="370"/>
      <c r="GJE37" s="370"/>
      <c r="GJF37" s="370"/>
      <c r="GJG37" s="370"/>
      <c r="GJH37" s="370"/>
      <c r="GJI37" s="370"/>
      <c r="GJJ37" s="370"/>
      <c r="GJK37" s="370"/>
      <c r="GJL37" s="370"/>
      <c r="GJM37" s="370"/>
      <c r="GJN37" s="370"/>
      <c r="GJO37" s="370"/>
      <c r="GJP37" s="370"/>
      <c r="GJQ37" s="370"/>
      <c r="GJR37" s="370"/>
      <c r="GJS37" s="370"/>
      <c r="GJT37" s="370"/>
      <c r="GJU37" s="370"/>
      <c r="GJV37" s="370"/>
      <c r="GJW37" s="370"/>
      <c r="GJX37" s="370"/>
      <c r="GJY37" s="370"/>
      <c r="GJZ37" s="370"/>
      <c r="GKA37" s="370"/>
      <c r="GKB37" s="370"/>
      <c r="GKC37" s="370"/>
      <c r="GKD37" s="370"/>
      <c r="GKE37" s="370"/>
      <c r="GKF37" s="370"/>
      <c r="GKG37" s="370"/>
      <c r="GKH37" s="370"/>
      <c r="GKI37" s="370"/>
      <c r="GKJ37" s="370"/>
      <c r="GKK37" s="370"/>
      <c r="GKL37" s="370"/>
      <c r="GKM37" s="370"/>
      <c r="GKN37" s="370"/>
      <c r="GKO37" s="370"/>
      <c r="GKP37" s="370"/>
      <c r="GKQ37" s="370"/>
      <c r="GKR37" s="370"/>
      <c r="GKS37" s="370"/>
      <c r="GKT37" s="370"/>
      <c r="GKU37" s="370"/>
      <c r="GKV37" s="370"/>
      <c r="GKW37" s="370"/>
      <c r="GKX37" s="370"/>
      <c r="GKY37" s="370"/>
      <c r="GKZ37" s="370"/>
      <c r="GLA37" s="370"/>
      <c r="GLB37" s="370"/>
      <c r="GLC37" s="370"/>
      <c r="GLD37" s="370"/>
      <c r="GLE37" s="370"/>
      <c r="GLF37" s="370"/>
      <c r="GLG37" s="370"/>
      <c r="GLH37" s="370"/>
      <c r="GLI37" s="370"/>
      <c r="GLJ37" s="370"/>
      <c r="GLK37" s="370"/>
      <c r="GLL37" s="370"/>
      <c r="GLM37" s="370"/>
      <c r="GLN37" s="370"/>
      <c r="GLO37" s="370"/>
      <c r="GLP37" s="370"/>
      <c r="GLQ37" s="370"/>
      <c r="GLR37" s="370"/>
      <c r="GLS37" s="370"/>
      <c r="GLT37" s="370"/>
      <c r="GLU37" s="370"/>
      <c r="GLV37" s="370"/>
      <c r="GLW37" s="370"/>
      <c r="GLX37" s="370"/>
      <c r="GLY37" s="370"/>
      <c r="GLZ37" s="370"/>
      <c r="GMA37" s="370"/>
      <c r="GMB37" s="370"/>
      <c r="GMC37" s="370"/>
      <c r="GMD37" s="370"/>
      <c r="GME37" s="370"/>
      <c r="GMF37" s="370"/>
      <c r="GMG37" s="370"/>
      <c r="GMH37" s="370"/>
      <c r="GMI37" s="370"/>
      <c r="GMJ37" s="370"/>
      <c r="GMK37" s="370"/>
      <c r="GML37" s="370"/>
      <c r="GMM37" s="370"/>
      <c r="GMN37" s="370"/>
      <c r="GMO37" s="370"/>
      <c r="GMP37" s="370"/>
      <c r="GMQ37" s="370"/>
      <c r="GMR37" s="370"/>
      <c r="GMS37" s="370"/>
      <c r="GMT37" s="370"/>
      <c r="GMU37" s="370"/>
      <c r="GMV37" s="370"/>
      <c r="GMW37" s="370"/>
      <c r="GMX37" s="370"/>
      <c r="GMY37" s="370"/>
      <c r="GMZ37" s="370"/>
      <c r="GNA37" s="370"/>
      <c r="GNB37" s="370"/>
      <c r="GNC37" s="370"/>
      <c r="GND37" s="370"/>
      <c r="GNE37" s="370"/>
      <c r="GNF37" s="370"/>
      <c r="GNG37" s="370"/>
      <c r="GNH37" s="370"/>
      <c r="GNI37" s="370"/>
      <c r="GNJ37" s="370"/>
      <c r="GNK37" s="370"/>
      <c r="GNL37" s="370"/>
      <c r="GNM37" s="370"/>
      <c r="GNN37" s="370"/>
      <c r="GNO37" s="370"/>
      <c r="GNP37" s="370"/>
      <c r="GNQ37" s="370"/>
      <c r="GNR37" s="370"/>
      <c r="GNS37" s="370"/>
      <c r="GNT37" s="370"/>
      <c r="GNU37" s="370"/>
      <c r="GNV37" s="370"/>
      <c r="GNW37" s="370"/>
      <c r="GNX37" s="370"/>
      <c r="GNY37" s="370"/>
      <c r="GNZ37" s="370"/>
      <c r="GOA37" s="370"/>
      <c r="GOB37" s="370"/>
      <c r="GOC37" s="370"/>
      <c r="GOD37" s="370"/>
      <c r="GOE37" s="370"/>
      <c r="GOF37" s="370"/>
      <c r="GOG37" s="370"/>
      <c r="GOH37" s="370"/>
      <c r="GOI37" s="370"/>
      <c r="GOJ37" s="370"/>
      <c r="GOK37" s="370"/>
      <c r="GOL37" s="370"/>
      <c r="GOM37" s="370"/>
      <c r="GON37" s="370"/>
      <c r="GOO37" s="370"/>
      <c r="GOP37" s="370"/>
      <c r="GOQ37" s="370"/>
      <c r="GOR37" s="370"/>
      <c r="GOS37" s="370"/>
      <c r="GOT37" s="370"/>
      <c r="GOU37" s="370"/>
      <c r="GOV37" s="370"/>
      <c r="GOW37" s="370"/>
      <c r="GOX37" s="370"/>
      <c r="GOY37" s="370"/>
      <c r="GOZ37" s="370"/>
      <c r="GPA37" s="370"/>
      <c r="GPB37" s="370"/>
      <c r="GPC37" s="370"/>
      <c r="GPD37" s="370"/>
      <c r="GPE37" s="370"/>
      <c r="GPF37" s="370"/>
      <c r="GPG37" s="370"/>
      <c r="GPH37" s="370"/>
      <c r="GPI37" s="370"/>
      <c r="GPJ37" s="370"/>
      <c r="GPK37" s="370"/>
      <c r="GPL37" s="370"/>
      <c r="GPM37" s="370"/>
      <c r="GPN37" s="370"/>
      <c r="GPO37" s="370"/>
      <c r="GPP37" s="370"/>
      <c r="GPQ37" s="370"/>
      <c r="GPR37" s="370"/>
      <c r="GPS37" s="370"/>
      <c r="GPT37" s="370"/>
      <c r="GPU37" s="370"/>
      <c r="GPV37" s="370"/>
      <c r="GPW37" s="370"/>
      <c r="GPX37" s="370"/>
      <c r="GPY37" s="370"/>
      <c r="GPZ37" s="370"/>
      <c r="GQA37" s="370"/>
      <c r="GQB37" s="370"/>
      <c r="GQC37" s="370"/>
      <c r="GQD37" s="370"/>
      <c r="GQE37" s="370"/>
      <c r="GQF37" s="370"/>
      <c r="GQG37" s="370"/>
      <c r="GQH37" s="370"/>
      <c r="GQI37" s="370"/>
      <c r="GQJ37" s="370"/>
      <c r="GQK37" s="370"/>
      <c r="GQL37" s="370"/>
      <c r="GQM37" s="370"/>
      <c r="GQN37" s="370"/>
      <c r="GQO37" s="370"/>
      <c r="GQP37" s="370"/>
      <c r="GQQ37" s="370"/>
      <c r="GQR37" s="370"/>
      <c r="GQS37" s="370"/>
      <c r="GQT37" s="370"/>
      <c r="GQU37" s="370"/>
      <c r="GQV37" s="370"/>
      <c r="GQW37" s="370"/>
      <c r="GQX37" s="370"/>
      <c r="GQY37" s="370"/>
      <c r="GQZ37" s="370"/>
      <c r="GRA37" s="370"/>
      <c r="GRB37" s="370"/>
      <c r="GRC37" s="370"/>
      <c r="GRD37" s="370"/>
      <c r="GRE37" s="370"/>
      <c r="GRF37" s="370"/>
      <c r="GRG37" s="370"/>
      <c r="GRH37" s="370"/>
      <c r="GRI37" s="370"/>
      <c r="GRJ37" s="370"/>
      <c r="GRK37" s="370"/>
      <c r="GRL37" s="370"/>
      <c r="GRM37" s="370"/>
      <c r="GRN37" s="370"/>
      <c r="GRO37" s="370"/>
      <c r="GRP37" s="370"/>
      <c r="GRQ37" s="370"/>
      <c r="GRR37" s="370"/>
      <c r="GRS37" s="370"/>
      <c r="GRT37" s="370"/>
      <c r="GRU37" s="370"/>
      <c r="GRV37" s="370"/>
      <c r="GRW37" s="370"/>
      <c r="GRX37" s="370"/>
      <c r="GRY37" s="370"/>
      <c r="GRZ37" s="370"/>
      <c r="GSA37" s="370"/>
      <c r="GSB37" s="370"/>
      <c r="GSC37" s="370"/>
      <c r="GSD37" s="370"/>
      <c r="GSE37" s="370"/>
      <c r="GSF37" s="370"/>
      <c r="GSG37" s="370"/>
      <c r="GSH37" s="370"/>
      <c r="GSI37" s="370"/>
      <c r="GSJ37" s="370"/>
      <c r="GSK37" s="370"/>
      <c r="GSL37" s="370"/>
      <c r="GSM37" s="370"/>
      <c r="GSN37" s="370"/>
      <c r="GSO37" s="370"/>
      <c r="GSP37" s="370"/>
      <c r="GSQ37" s="370"/>
      <c r="GSR37" s="370"/>
      <c r="GSS37" s="370"/>
      <c r="GST37" s="370"/>
      <c r="GSU37" s="370"/>
      <c r="GSV37" s="370"/>
      <c r="GSW37" s="370"/>
      <c r="GSX37" s="370"/>
      <c r="GSY37" s="370"/>
      <c r="GSZ37" s="370"/>
      <c r="GTA37" s="370"/>
      <c r="GTB37" s="370"/>
      <c r="GTC37" s="370"/>
      <c r="GTD37" s="370"/>
      <c r="GTE37" s="370"/>
      <c r="GTF37" s="370"/>
      <c r="GTG37" s="370"/>
      <c r="GTH37" s="370"/>
      <c r="GTI37" s="370"/>
      <c r="GTJ37" s="370"/>
      <c r="GTK37" s="370"/>
      <c r="GTL37" s="370"/>
      <c r="GTM37" s="370"/>
      <c r="GTN37" s="370"/>
      <c r="GTO37" s="370"/>
      <c r="GTP37" s="370"/>
      <c r="GTQ37" s="370"/>
      <c r="GTR37" s="370"/>
      <c r="GTS37" s="370"/>
      <c r="GTT37" s="370"/>
      <c r="GTU37" s="370"/>
      <c r="GTV37" s="370"/>
      <c r="GTW37" s="370"/>
      <c r="GTX37" s="370"/>
      <c r="GTY37" s="370"/>
      <c r="GTZ37" s="370"/>
      <c r="GUA37" s="370"/>
      <c r="GUB37" s="370"/>
      <c r="GUC37" s="370"/>
      <c r="GUD37" s="370"/>
      <c r="GUE37" s="370"/>
      <c r="GUF37" s="370"/>
      <c r="GUG37" s="370"/>
      <c r="GUH37" s="370"/>
      <c r="GUI37" s="370"/>
      <c r="GUJ37" s="370"/>
      <c r="GUK37" s="370"/>
      <c r="GUL37" s="370"/>
      <c r="GUM37" s="370"/>
      <c r="GUN37" s="370"/>
      <c r="GUO37" s="370"/>
      <c r="GUP37" s="370"/>
      <c r="GUQ37" s="370"/>
      <c r="GUR37" s="370"/>
      <c r="GUS37" s="370"/>
      <c r="GUT37" s="370"/>
      <c r="GUU37" s="370"/>
      <c r="GUV37" s="370"/>
      <c r="GUW37" s="370"/>
      <c r="GUX37" s="370"/>
      <c r="GUY37" s="370"/>
      <c r="GUZ37" s="370"/>
      <c r="GVA37" s="370"/>
      <c r="GVB37" s="370"/>
      <c r="GVC37" s="370"/>
      <c r="GVD37" s="370"/>
      <c r="GVE37" s="370"/>
      <c r="GVF37" s="370"/>
      <c r="GVG37" s="370"/>
      <c r="GVH37" s="370"/>
      <c r="GVI37" s="370"/>
      <c r="GVJ37" s="370"/>
      <c r="GVK37" s="370"/>
      <c r="GVL37" s="370"/>
      <c r="GVM37" s="370"/>
      <c r="GVN37" s="370"/>
      <c r="GVO37" s="370"/>
      <c r="GVP37" s="370"/>
      <c r="GVQ37" s="370"/>
      <c r="GVR37" s="370"/>
      <c r="GVS37" s="370"/>
      <c r="GVT37" s="370"/>
      <c r="GVU37" s="370"/>
      <c r="GVV37" s="370"/>
      <c r="GVW37" s="370"/>
      <c r="GVX37" s="370"/>
      <c r="GVY37" s="370"/>
      <c r="GVZ37" s="370"/>
      <c r="GWA37" s="370"/>
      <c r="GWB37" s="370"/>
      <c r="GWC37" s="370"/>
      <c r="GWD37" s="370"/>
      <c r="GWE37" s="370"/>
      <c r="GWF37" s="370"/>
      <c r="GWG37" s="370"/>
      <c r="GWH37" s="370"/>
      <c r="GWI37" s="370"/>
      <c r="GWJ37" s="370"/>
      <c r="GWK37" s="370"/>
      <c r="GWL37" s="370"/>
      <c r="GWM37" s="370"/>
      <c r="GWN37" s="370"/>
      <c r="GWO37" s="370"/>
      <c r="GWP37" s="370"/>
      <c r="GWQ37" s="370"/>
      <c r="GWR37" s="370"/>
      <c r="GWS37" s="370"/>
      <c r="GWT37" s="370"/>
      <c r="GWU37" s="370"/>
      <c r="GWV37" s="370"/>
      <c r="GWW37" s="370"/>
      <c r="GWX37" s="370"/>
      <c r="GWY37" s="370"/>
      <c r="GWZ37" s="370"/>
      <c r="GXA37" s="370"/>
      <c r="GXB37" s="370"/>
      <c r="GXC37" s="370"/>
      <c r="GXD37" s="370"/>
      <c r="GXE37" s="370"/>
      <c r="GXF37" s="370"/>
      <c r="GXG37" s="370"/>
      <c r="GXH37" s="370"/>
      <c r="GXI37" s="370"/>
      <c r="GXJ37" s="370"/>
      <c r="GXK37" s="370"/>
      <c r="GXL37" s="370"/>
      <c r="GXM37" s="370"/>
      <c r="GXN37" s="370"/>
      <c r="GXO37" s="370"/>
      <c r="GXP37" s="370"/>
      <c r="GXQ37" s="370"/>
      <c r="GXR37" s="370"/>
      <c r="GXS37" s="370"/>
      <c r="GXT37" s="370"/>
      <c r="GXU37" s="370"/>
      <c r="GXV37" s="370"/>
      <c r="GXW37" s="370"/>
      <c r="GXX37" s="370"/>
      <c r="GXY37" s="370"/>
      <c r="GXZ37" s="370"/>
      <c r="GYA37" s="370"/>
      <c r="GYB37" s="370"/>
      <c r="GYC37" s="370"/>
      <c r="GYD37" s="370"/>
      <c r="GYE37" s="370"/>
      <c r="GYF37" s="370"/>
      <c r="GYG37" s="370"/>
      <c r="GYH37" s="370"/>
      <c r="GYI37" s="370"/>
      <c r="GYJ37" s="370"/>
      <c r="GYK37" s="370"/>
      <c r="GYL37" s="370"/>
      <c r="GYM37" s="370"/>
      <c r="GYN37" s="370"/>
      <c r="GYO37" s="370"/>
      <c r="GYP37" s="370"/>
      <c r="GYQ37" s="370"/>
      <c r="GYR37" s="370"/>
      <c r="GYS37" s="370"/>
      <c r="GYT37" s="370"/>
      <c r="GYU37" s="370"/>
      <c r="GYV37" s="370"/>
      <c r="GYW37" s="370"/>
      <c r="GYX37" s="370"/>
      <c r="GYY37" s="370"/>
      <c r="GYZ37" s="370"/>
      <c r="GZA37" s="370"/>
      <c r="GZB37" s="370"/>
      <c r="GZC37" s="370"/>
      <c r="GZD37" s="370"/>
      <c r="GZE37" s="370"/>
      <c r="GZF37" s="370"/>
      <c r="GZG37" s="370"/>
      <c r="GZH37" s="370"/>
      <c r="GZI37" s="370"/>
      <c r="GZJ37" s="370"/>
      <c r="GZK37" s="370"/>
      <c r="GZL37" s="370"/>
      <c r="GZM37" s="370"/>
      <c r="GZN37" s="370"/>
      <c r="GZO37" s="370"/>
      <c r="GZP37" s="370"/>
      <c r="GZQ37" s="370"/>
      <c r="GZR37" s="370"/>
      <c r="GZS37" s="370"/>
      <c r="GZT37" s="370"/>
      <c r="GZU37" s="370"/>
      <c r="GZV37" s="370"/>
      <c r="GZW37" s="370"/>
      <c r="GZX37" s="370"/>
      <c r="GZY37" s="370"/>
      <c r="GZZ37" s="370"/>
      <c r="HAA37" s="370"/>
      <c r="HAB37" s="370"/>
      <c r="HAC37" s="370"/>
      <c r="HAD37" s="370"/>
      <c r="HAE37" s="370"/>
      <c r="HAF37" s="370"/>
      <c r="HAG37" s="370"/>
      <c r="HAH37" s="370"/>
      <c r="HAI37" s="370"/>
      <c r="HAJ37" s="370"/>
      <c r="HAK37" s="370"/>
      <c r="HAL37" s="370"/>
      <c r="HAM37" s="370"/>
      <c r="HAN37" s="370"/>
      <c r="HAO37" s="370"/>
      <c r="HAP37" s="370"/>
      <c r="HAQ37" s="370"/>
      <c r="HAR37" s="370"/>
      <c r="HAS37" s="370"/>
      <c r="HAT37" s="370"/>
      <c r="HAU37" s="370"/>
      <c r="HAV37" s="370"/>
      <c r="HAW37" s="370"/>
      <c r="HAX37" s="370"/>
      <c r="HAY37" s="370"/>
      <c r="HAZ37" s="370"/>
      <c r="HBA37" s="370"/>
      <c r="HBB37" s="370"/>
      <c r="HBC37" s="370"/>
      <c r="HBD37" s="370"/>
      <c r="HBE37" s="370"/>
      <c r="HBF37" s="370"/>
      <c r="HBG37" s="370"/>
      <c r="HBH37" s="370"/>
      <c r="HBI37" s="370"/>
      <c r="HBJ37" s="370"/>
      <c r="HBK37" s="370"/>
      <c r="HBL37" s="370"/>
      <c r="HBM37" s="370"/>
      <c r="HBN37" s="370"/>
      <c r="HBO37" s="370"/>
      <c r="HBP37" s="370"/>
      <c r="HBQ37" s="370"/>
      <c r="HBR37" s="370"/>
      <c r="HBS37" s="370"/>
      <c r="HBT37" s="370"/>
      <c r="HBU37" s="370"/>
      <c r="HBV37" s="370"/>
      <c r="HBW37" s="370"/>
      <c r="HBX37" s="370"/>
      <c r="HBY37" s="370"/>
      <c r="HBZ37" s="370"/>
      <c r="HCA37" s="370"/>
      <c r="HCB37" s="370"/>
      <c r="HCC37" s="370"/>
      <c r="HCD37" s="370"/>
      <c r="HCE37" s="370"/>
      <c r="HCF37" s="370"/>
      <c r="HCG37" s="370"/>
      <c r="HCH37" s="370"/>
      <c r="HCI37" s="370"/>
      <c r="HCJ37" s="370"/>
      <c r="HCK37" s="370"/>
      <c r="HCL37" s="370"/>
      <c r="HCM37" s="370"/>
      <c r="HCN37" s="370"/>
      <c r="HCO37" s="370"/>
      <c r="HCP37" s="370"/>
      <c r="HCQ37" s="370"/>
      <c r="HCR37" s="370"/>
      <c r="HCS37" s="370"/>
      <c r="HCT37" s="370"/>
      <c r="HCU37" s="370"/>
      <c r="HCV37" s="370"/>
      <c r="HCW37" s="370"/>
      <c r="HCX37" s="370"/>
      <c r="HCY37" s="370"/>
      <c r="HCZ37" s="370"/>
      <c r="HDA37" s="370"/>
      <c r="HDB37" s="370"/>
      <c r="HDC37" s="370"/>
      <c r="HDD37" s="370"/>
      <c r="HDE37" s="370"/>
      <c r="HDF37" s="370"/>
      <c r="HDG37" s="370"/>
      <c r="HDH37" s="370"/>
      <c r="HDI37" s="370"/>
      <c r="HDJ37" s="370"/>
      <c r="HDK37" s="370"/>
      <c r="HDL37" s="370"/>
      <c r="HDM37" s="370"/>
      <c r="HDN37" s="370"/>
      <c r="HDO37" s="370"/>
      <c r="HDP37" s="370"/>
      <c r="HDQ37" s="370"/>
      <c r="HDR37" s="370"/>
      <c r="HDS37" s="370"/>
      <c r="HDT37" s="370"/>
      <c r="HDU37" s="370"/>
      <c r="HDV37" s="370"/>
      <c r="HDW37" s="370"/>
      <c r="HDX37" s="370"/>
      <c r="HDY37" s="370"/>
      <c r="HDZ37" s="370"/>
      <c r="HEA37" s="370"/>
      <c r="HEB37" s="370"/>
      <c r="HEC37" s="370"/>
      <c r="HED37" s="370"/>
      <c r="HEE37" s="370"/>
      <c r="HEF37" s="370"/>
      <c r="HEG37" s="370"/>
      <c r="HEH37" s="370"/>
      <c r="HEI37" s="370"/>
      <c r="HEJ37" s="370"/>
      <c r="HEK37" s="370"/>
      <c r="HEL37" s="370"/>
      <c r="HEM37" s="370"/>
      <c r="HEN37" s="370"/>
      <c r="HEO37" s="370"/>
      <c r="HEP37" s="370"/>
      <c r="HEQ37" s="370"/>
      <c r="HER37" s="370"/>
      <c r="HES37" s="370"/>
      <c r="HET37" s="370"/>
      <c r="HEU37" s="370"/>
      <c r="HEV37" s="370"/>
      <c r="HEW37" s="370"/>
      <c r="HEX37" s="370"/>
      <c r="HEY37" s="370"/>
      <c r="HEZ37" s="370"/>
      <c r="HFA37" s="370"/>
      <c r="HFB37" s="370"/>
      <c r="HFC37" s="370"/>
      <c r="HFD37" s="370"/>
      <c r="HFE37" s="370"/>
      <c r="HFF37" s="370"/>
      <c r="HFG37" s="370"/>
      <c r="HFH37" s="370"/>
      <c r="HFI37" s="370"/>
      <c r="HFJ37" s="370"/>
      <c r="HFK37" s="370"/>
      <c r="HFL37" s="370"/>
      <c r="HFM37" s="370"/>
      <c r="HFN37" s="370"/>
      <c r="HFO37" s="370"/>
      <c r="HFP37" s="370"/>
      <c r="HFQ37" s="370"/>
      <c r="HFR37" s="370"/>
      <c r="HFS37" s="370"/>
      <c r="HFT37" s="370"/>
      <c r="HFU37" s="370"/>
      <c r="HFV37" s="370"/>
      <c r="HFW37" s="370"/>
      <c r="HFX37" s="370"/>
      <c r="HFY37" s="370"/>
      <c r="HFZ37" s="370"/>
      <c r="HGA37" s="370"/>
      <c r="HGB37" s="370"/>
      <c r="HGC37" s="370"/>
      <c r="HGD37" s="370"/>
      <c r="HGE37" s="370"/>
      <c r="HGF37" s="370"/>
      <c r="HGG37" s="370"/>
      <c r="HGH37" s="370"/>
      <c r="HGI37" s="370"/>
      <c r="HGJ37" s="370"/>
      <c r="HGK37" s="370"/>
      <c r="HGL37" s="370"/>
      <c r="HGM37" s="370"/>
      <c r="HGN37" s="370"/>
      <c r="HGO37" s="370"/>
      <c r="HGP37" s="370"/>
      <c r="HGQ37" s="370"/>
      <c r="HGR37" s="370"/>
      <c r="HGS37" s="370"/>
      <c r="HGT37" s="370"/>
      <c r="HGU37" s="370"/>
      <c r="HGV37" s="370"/>
      <c r="HGW37" s="370"/>
      <c r="HGX37" s="370"/>
      <c r="HGY37" s="370"/>
      <c r="HGZ37" s="370"/>
      <c r="HHA37" s="370"/>
      <c r="HHB37" s="370"/>
      <c r="HHC37" s="370"/>
      <c r="HHD37" s="370"/>
      <c r="HHE37" s="370"/>
      <c r="HHF37" s="370"/>
      <c r="HHG37" s="370"/>
      <c r="HHH37" s="370"/>
      <c r="HHI37" s="370"/>
      <c r="HHJ37" s="370"/>
      <c r="HHK37" s="370"/>
      <c r="HHL37" s="370"/>
      <c r="HHM37" s="370"/>
      <c r="HHN37" s="370"/>
      <c r="HHO37" s="370"/>
      <c r="HHP37" s="370"/>
      <c r="HHQ37" s="370"/>
      <c r="HHR37" s="370"/>
      <c r="HHS37" s="370"/>
      <c r="HHT37" s="370"/>
      <c r="HHU37" s="370"/>
      <c r="HHV37" s="370"/>
      <c r="HHW37" s="370"/>
      <c r="HHX37" s="370"/>
      <c r="HHY37" s="370"/>
      <c r="HHZ37" s="370"/>
      <c r="HIA37" s="370"/>
      <c r="HIB37" s="370"/>
      <c r="HIC37" s="370"/>
      <c r="HID37" s="370"/>
      <c r="HIE37" s="370"/>
      <c r="HIF37" s="370"/>
      <c r="HIG37" s="370"/>
      <c r="HIH37" s="370"/>
      <c r="HII37" s="370"/>
      <c r="HIJ37" s="370"/>
      <c r="HIK37" s="370"/>
      <c r="HIL37" s="370"/>
      <c r="HIM37" s="370"/>
      <c r="HIN37" s="370"/>
      <c r="HIO37" s="370"/>
      <c r="HIP37" s="370"/>
      <c r="HIQ37" s="370"/>
      <c r="HIR37" s="370"/>
      <c r="HIS37" s="370"/>
      <c r="HIT37" s="370"/>
      <c r="HIU37" s="370"/>
      <c r="HIV37" s="370"/>
      <c r="HIW37" s="370"/>
      <c r="HIX37" s="370"/>
      <c r="HIY37" s="370"/>
      <c r="HIZ37" s="370"/>
      <c r="HJA37" s="370"/>
      <c r="HJB37" s="370"/>
      <c r="HJC37" s="370"/>
      <c r="HJD37" s="370"/>
      <c r="HJE37" s="370"/>
      <c r="HJF37" s="370"/>
      <c r="HJG37" s="370"/>
      <c r="HJH37" s="370"/>
      <c r="HJI37" s="370"/>
      <c r="HJJ37" s="370"/>
      <c r="HJK37" s="370"/>
      <c r="HJL37" s="370"/>
      <c r="HJM37" s="370"/>
      <c r="HJN37" s="370"/>
      <c r="HJO37" s="370"/>
      <c r="HJP37" s="370"/>
      <c r="HJQ37" s="370"/>
      <c r="HJR37" s="370"/>
      <c r="HJS37" s="370"/>
      <c r="HJT37" s="370"/>
      <c r="HJU37" s="370"/>
      <c r="HJV37" s="370"/>
      <c r="HJW37" s="370"/>
      <c r="HJX37" s="370"/>
      <c r="HJY37" s="370"/>
      <c r="HJZ37" s="370"/>
      <c r="HKA37" s="370"/>
      <c r="HKB37" s="370"/>
      <c r="HKC37" s="370"/>
      <c r="HKD37" s="370"/>
      <c r="HKE37" s="370"/>
      <c r="HKF37" s="370"/>
      <c r="HKG37" s="370"/>
      <c r="HKH37" s="370"/>
      <c r="HKI37" s="370"/>
      <c r="HKJ37" s="370"/>
      <c r="HKK37" s="370"/>
      <c r="HKL37" s="370"/>
      <c r="HKM37" s="370"/>
      <c r="HKN37" s="370"/>
      <c r="HKO37" s="370"/>
      <c r="HKP37" s="370"/>
      <c r="HKQ37" s="370"/>
      <c r="HKR37" s="370"/>
      <c r="HKS37" s="370"/>
      <c r="HKT37" s="370"/>
      <c r="HKU37" s="370"/>
      <c r="HKV37" s="370"/>
      <c r="HKW37" s="370"/>
      <c r="HKX37" s="370"/>
      <c r="HKY37" s="370"/>
      <c r="HKZ37" s="370"/>
      <c r="HLA37" s="370"/>
      <c r="HLB37" s="370"/>
      <c r="HLC37" s="370"/>
      <c r="HLD37" s="370"/>
      <c r="HLE37" s="370"/>
      <c r="HLF37" s="370"/>
      <c r="HLG37" s="370"/>
      <c r="HLH37" s="370"/>
      <c r="HLI37" s="370"/>
      <c r="HLJ37" s="370"/>
      <c r="HLK37" s="370"/>
      <c r="HLL37" s="370"/>
      <c r="HLM37" s="370"/>
      <c r="HLN37" s="370"/>
      <c r="HLO37" s="370"/>
      <c r="HLP37" s="370"/>
      <c r="HLQ37" s="370"/>
      <c r="HLR37" s="370"/>
      <c r="HLS37" s="370"/>
      <c r="HLT37" s="370"/>
      <c r="HLU37" s="370"/>
      <c r="HLV37" s="370"/>
      <c r="HLW37" s="370"/>
      <c r="HLX37" s="370"/>
      <c r="HLY37" s="370"/>
      <c r="HLZ37" s="370"/>
      <c r="HMA37" s="370"/>
      <c r="HMB37" s="370"/>
      <c r="HMC37" s="370"/>
      <c r="HMD37" s="370"/>
      <c r="HME37" s="370"/>
      <c r="HMF37" s="370"/>
      <c r="HMG37" s="370"/>
      <c r="HMH37" s="370"/>
      <c r="HMI37" s="370"/>
      <c r="HMJ37" s="370"/>
      <c r="HMK37" s="370"/>
      <c r="HML37" s="370"/>
      <c r="HMM37" s="370"/>
      <c r="HMN37" s="370"/>
      <c r="HMO37" s="370"/>
      <c r="HMP37" s="370"/>
      <c r="HMQ37" s="370"/>
      <c r="HMR37" s="370"/>
      <c r="HMS37" s="370"/>
      <c r="HMT37" s="370"/>
      <c r="HMU37" s="370"/>
      <c r="HMV37" s="370"/>
      <c r="HMW37" s="370"/>
      <c r="HMX37" s="370"/>
      <c r="HMY37" s="370"/>
      <c r="HMZ37" s="370"/>
      <c r="HNA37" s="370"/>
      <c r="HNB37" s="370"/>
      <c r="HNC37" s="370"/>
      <c r="HND37" s="370"/>
      <c r="HNE37" s="370"/>
      <c r="HNF37" s="370"/>
      <c r="HNG37" s="370"/>
      <c r="HNH37" s="370"/>
      <c r="HNI37" s="370"/>
      <c r="HNJ37" s="370"/>
      <c r="HNK37" s="370"/>
      <c r="HNL37" s="370"/>
      <c r="HNM37" s="370"/>
      <c r="HNN37" s="370"/>
      <c r="HNO37" s="370"/>
      <c r="HNP37" s="370"/>
      <c r="HNQ37" s="370"/>
      <c r="HNR37" s="370"/>
      <c r="HNS37" s="370"/>
      <c r="HNT37" s="370"/>
      <c r="HNU37" s="370"/>
      <c r="HNV37" s="370"/>
      <c r="HNW37" s="370"/>
      <c r="HNX37" s="370"/>
      <c r="HNY37" s="370"/>
      <c r="HNZ37" s="370"/>
      <c r="HOA37" s="370"/>
      <c r="HOB37" s="370"/>
      <c r="HOC37" s="370"/>
      <c r="HOD37" s="370"/>
      <c r="HOE37" s="370"/>
      <c r="HOF37" s="370"/>
      <c r="HOG37" s="370"/>
      <c r="HOH37" s="370"/>
      <c r="HOI37" s="370"/>
      <c r="HOJ37" s="370"/>
      <c r="HOK37" s="370"/>
      <c r="HOL37" s="370"/>
      <c r="HOM37" s="370"/>
      <c r="HON37" s="370"/>
      <c r="HOO37" s="370"/>
      <c r="HOP37" s="370"/>
      <c r="HOQ37" s="370"/>
      <c r="HOR37" s="370"/>
      <c r="HOS37" s="370"/>
      <c r="HOT37" s="370"/>
      <c r="HOU37" s="370"/>
      <c r="HOV37" s="370"/>
      <c r="HOW37" s="370"/>
      <c r="HOX37" s="370"/>
      <c r="HOY37" s="370"/>
      <c r="HOZ37" s="370"/>
      <c r="HPA37" s="370"/>
      <c r="HPB37" s="370"/>
      <c r="HPC37" s="370"/>
      <c r="HPD37" s="370"/>
      <c r="HPE37" s="370"/>
      <c r="HPF37" s="370"/>
      <c r="HPG37" s="370"/>
      <c r="HPH37" s="370"/>
      <c r="HPI37" s="370"/>
      <c r="HPJ37" s="370"/>
      <c r="HPK37" s="370"/>
      <c r="HPL37" s="370"/>
      <c r="HPM37" s="370"/>
      <c r="HPN37" s="370"/>
      <c r="HPO37" s="370"/>
      <c r="HPP37" s="370"/>
      <c r="HPQ37" s="370"/>
      <c r="HPR37" s="370"/>
      <c r="HPS37" s="370"/>
      <c r="HPT37" s="370"/>
      <c r="HPU37" s="370"/>
      <c r="HPV37" s="370"/>
      <c r="HPW37" s="370"/>
      <c r="HPX37" s="370"/>
      <c r="HPY37" s="370"/>
      <c r="HPZ37" s="370"/>
      <c r="HQA37" s="370"/>
      <c r="HQB37" s="370"/>
      <c r="HQC37" s="370"/>
      <c r="HQD37" s="370"/>
      <c r="HQE37" s="370"/>
      <c r="HQF37" s="370"/>
      <c r="HQG37" s="370"/>
      <c r="HQH37" s="370"/>
      <c r="HQI37" s="370"/>
      <c r="HQJ37" s="370"/>
      <c r="HQK37" s="370"/>
      <c r="HQL37" s="370"/>
      <c r="HQM37" s="370"/>
      <c r="HQN37" s="370"/>
      <c r="HQO37" s="370"/>
      <c r="HQP37" s="370"/>
      <c r="HQQ37" s="370"/>
      <c r="HQR37" s="370"/>
      <c r="HQS37" s="370"/>
      <c r="HQT37" s="370"/>
      <c r="HQU37" s="370"/>
      <c r="HQV37" s="370"/>
      <c r="HQW37" s="370"/>
      <c r="HQX37" s="370"/>
      <c r="HQY37" s="370"/>
      <c r="HQZ37" s="370"/>
      <c r="HRA37" s="370"/>
      <c r="HRB37" s="370"/>
      <c r="HRC37" s="370"/>
      <c r="HRD37" s="370"/>
      <c r="HRE37" s="370"/>
      <c r="HRF37" s="370"/>
      <c r="HRG37" s="370"/>
      <c r="HRH37" s="370"/>
      <c r="HRI37" s="370"/>
      <c r="HRJ37" s="370"/>
      <c r="HRK37" s="370"/>
      <c r="HRL37" s="370"/>
      <c r="HRM37" s="370"/>
      <c r="HRN37" s="370"/>
      <c r="HRO37" s="370"/>
      <c r="HRP37" s="370"/>
      <c r="HRQ37" s="370"/>
      <c r="HRR37" s="370"/>
      <c r="HRS37" s="370"/>
      <c r="HRT37" s="370"/>
      <c r="HRU37" s="370"/>
      <c r="HRV37" s="370"/>
      <c r="HRW37" s="370"/>
      <c r="HRX37" s="370"/>
      <c r="HRY37" s="370"/>
      <c r="HRZ37" s="370"/>
      <c r="HSA37" s="370"/>
      <c r="HSB37" s="370"/>
      <c r="HSC37" s="370"/>
      <c r="HSD37" s="370"/>
      <c r="HSE37" s="370"/>
      <c r="HSF37" s="370"/>
      <c r="HSG37" s="370"/>
      <c r="HSH37" s="370"/>
      <c r="HSI37" s="370"/>
      <c r="HSJ37" s="370"/>
      <c r="HSK37" s="370"/>
      <c r="HSL37" s="370"/>
      <c r="HSM37" s="370"/>
      <c r="HSN37" s="370"/>
      <c r="HSO37" s="370"/>
      <c r="HSP37" s="370"/>
      <c r="HSQ37" s="370"/>
      <c r="HSR37" s="370"/>
      <c r="HSS37" s="370"/>
      <c r="HST37" s="370"/>
      <c r="HSU37" s="370"/>
      <c r="HSV37" s="370"/>
      <c r="HSW37" s="370"/>
      <c r="HSX37" s="370"/>
      <c r="HSY37" s="370"/>
      <c r="HSZ37" s="370"/>
      <c r="HTA37" s="370"/>
      <c r="HTB37" s="370"/>
      <c r="HTC37" s="370"/>
      <c r="HTD37" s="370"/>
      <c r="HTE37" s="370"/>
      <c r="HTF37" s="370"/>
      <c r="HTG37" s="370"/>
      <c r="HTH37" s="370"/>
      <c r="HTI37" s="370"/>
      <c r="HTJ37" s="370"/>
      <c r="HTK37" s="370"/>
      <c r="HTL37" s="370"/>
      <c r="HTM37" s="370"/>
      <c r="HTN37" s="370"/>
      <c r="HTO37" s="370"/>
      <c r="HTP37" s="370"/>
      <c r="HTQ37" s="370"/>
      <c r="HTR37" s="370"/>
      <c r="HTS37" s="370"/>
      <c r="HTT37" s="370"/>
      <c r="HTU37" s="370"/>
      <c r="HTV37" s="370"/>
      <c r="HTW37" s="370"/>
      <c r="HTX37" s="370"/>
      <c r="HTY37" s="370"/>
      <c r="HTZ37" s="370"/>
      <c r="HUA37" s="370"/>
      <c r="HUB37" s="370"/>
      <c r="HUC37" s="370"/>
      <c r="HUD37" s="370"/>
      <c r="HUE37" s="370"/>
      <c r="HUF37" s="370"/>
      <c r="HUG37" s="370"/>
      <c r="HUH37" s="370"/>
      <c r="HUI37" s="370"/>
      <c r="HUJ37" s="370"/>
      <c r="HUK37" s="370"/>
      <c r="HUL37" s="370"/>
      <c r="HUM37" s="370"/>
      <c r="HUN37" s="370"/>
      <c r="HUO37" s="370"/>
      <c r="HUP37" s="370"/>
      <c r="HUQ37" s="370"/>
      <c r="HUR37" s="370"/>
      <c r="HUS37" s="370"/>
      <c r="HUT37" s="370"/>
      <c r="HUU37" s="370"/>
      <c r="HUV37" s="370"/>
      <c r="HUW37" s="370"/>
      <c r="HUX37" s="370"/>
      <c r="HUY37" s="370"/>
      <c r="HUZ37" s="370"/>
      <c r="HVA37" s="370"/>
      <c r="HVB37" s="370"/>
      <c r="HVC37" s="370"/>
      <c r="HVD37" s="370"/>
      <c r="HVE37" s="370"/>
      <c r="HVF37" s="370"/>
      <c r="HVG37" s="370"/>
      <c r="HVH37" s="370"/>
      <c r="HVI37" s="370"/>
      <c r="HVJ37" s="370"/>
      <c r="HVK37" s="370"/>
      <c r="HVL37" s="370"/>
      <c r="HVM37" s="370"/>
      <c r="HVN37" s="370"/>
      <c r="HVO37" s="370"/>
      <c r="HVP37" s="370"/>
      <c r="HVQ37" s="370"/>
      <c r="HVR37" s="370"/>
      <c r="HVS37" s="370"/>
      <c r="HVT37" s="370"/>
      <c r="HVU37" s="370"/>
      <c r="HVV37" s="370"/>
      <c r="HVW37" s="370"/>
      <c r="HVX37" s="370"/>
      <c r="HVY37" s="370"/>
      <c r="HVZ37" s="370"/>
      <c r="HWA37" s="370"/>
      <c r="HWB37" s="370"/>
      <c r="HWC37" s="370"/>
      <c r="HWD37" s="370"/>
      <c r="HWE37" s="370"/>
      <c r="HWF37" s="370"/>
      <c r="HWG37" s="370"/>
      <c r="HWH37" s="370"/>
      <c r="HWI37" s="370"/>
      <c r="HWJ37" s="370"/>
      <c r="HWK37" s="370"/>
      <c r="HWL37" s="370"/>
      <c r="HWM37" s="370"/>
      <c r="HWN37" s="370"/>
      <c r="HWO37" s="370"/>
      <c r="HWP37" s="370"/>
      <c r="HWQ37" s="370"/>
      <c r="HWR37" s="370"/>
      <c r="HWS37" s="370"/>
      <c r="HWT37" s="370"/>
      <c r="HWU37" s="370"/>
      <c r="HWV37" s="370"/>
      <c r="HWW37" s="370"/>
      <c r="HWX37" s="370"/>
      <c r="HWY37" s="370"/>
      <c r="HWZ37" s="370"/>
      <c r="HXA37" s="370"/>
      <c r="HXB37" s="370"/>
      <c r="HXC37" s="370"/>
      <c r="HXD37" s="370"/>
      <c r="HXE37" s="370"/>
      <c r="HXF37" s="370"/>
      <c r="HXG37" s="370"/>
      <c r="HXH37" s="370"/>
      <c r="HXI37" s="370"/>
      <c r="HXJ37" s="370"/>
      <c r="HXK37" s="370"/>
      <c r="HXL37" s="370"/>
      <c r="HXM37" s="370"/>
      <c r="HXN37" s="370"/>
      <c r="HXO37" s="370"/>
      <c r="HXP37" s="370"/>
      <c r="HXQ37" s="370"/>
      <c r="HXR37" s="370"/>
      <c r="HXS37" s="370"/>
      <c r="HXT37" s="370"/>
      <c r="HXU37" s="370"/>
      <c r="HXV37" s="370"/>
      <c r="HXW37" s="370"/>
      <c r="HXX37" s="370"/>
      <c r="HXY37" s="370"/>
      <c r="HXZ37" s="370"/>
      <c r="HYA37" s="370"/>
      <c r="HYB37" s="370"/>
      <c r="HYC37" s="370"/>
      <c r="HYD37" s="370"/>
      <c r="HYE37" s="370"/>
      <c r="HYF37" s="370"/>
      <c r="HYG37" s="370"/>
      <c r="HYH37" s="370"/>
      <c r="HYI37" s="370"/>
      <c r="HYJ37" s="370"/>
      <c r="HYK37" s="370"/>
      <c r="HYL37" s="370"/>
      <c r="HYM37" s="370"/>
      <c r="HYN37" s="370"/>
      <c r="HYO37" s="370"/>
      <c r="HYP37" s="370"/>
      <c r="HYQ37" s="370"/>
      <c r="HYR37" s="370"/>
      <c r="HYS37" s="370"/>
      <c r="HYT37" s="370"/>
      <c r="HYU37" s="370"/>
      <c r="HYV37" s="370"/>
      <c r="HYW37" s="370"/>
      <c r="HYX37" s="370"/>
      <c r="HYY37" s="370"/>
      <c r="HYZ37" s="370"/>
      <c r="HZA37" s="370"/>
      <c r="HZB37" s="370"/>
      <c r="HZC37" s="370"/>
      <c r="HZD37" s="370"/>
      <c r="HZE37" s="370"/>
      <c r="HZF37" s="370"/>
      <c r="HZG37" s="370"/>
      <c r="HZH37" s="370"/>
      <c r="HZI37" s="370"/>
      <c r="HZJ37" s="370"/>
      <c r="HZK37" s="370"/>
      <c r="HZL37" s="370"/>
      <c r="HZM37" s="370"/>
      <c r="HZN37" s="370"/>
      <c r="HZO37" s="370"/>
      <c r="HZP37" s="370"/>
      <c r="HZQ37" s="370"/>
      <c r="HZR37" s="370"/>
      <c r="HZS37" s="370"/>
      <c r="HZT37" s="370"/>
      <c r="HZU37" s="370"/>
      <c r="HZV37" s="370"/>
      <c r="HZW37" s="370"/>
      <c r="HZX37" s="370"/>
      <c r="HZY37" s="370"/>
      <c r="HZZ37" s="370"/>
      <c r="IAA37" s="370"/>
      <c r="IAB37" s="370"/>
      <c r="IAC37" s="370"/>
      <c r="IAD37" s="370"/>
      <c r="IAE37" s="370"/>
      <c r="IAF37" s="370"/>
      <c r="IAG37" s="370"/>
      <c r="IAH37" s="370"/>
      <c r="IAI37" s="370"/>
      <c r="IAJ37" s="370"/>
      <c r="IAK37" s="370"/>
      <c r="IAL37" s="370"/>
      <c r="IAM37" s="370"/>
      <c r="IAN37" s="370"/>
      <c r="IAO37" s="370"/>
      <c r="IAP37" s="370"/>
      <c r="IAQ37" s="370"/>
      <c r="IAR37" s="370"/>
      <c r="IAS37" s="370"/>
      <c r="IAT37" s="370"/>
      <c r="IAU37" s="370"/>
      <c r="IAV37" s="370"/>
      <c r="IAW37" s="370"/>
      <c r="IAX37" s="370"/>
      <c r="IAY37" s="370"/>
      <c r="IAZ37" s="370"/>
      <c r="IBA37" s="370"/>
      <c r="IBB37" s="370"/>
      <c r="IBC37" s="370"/>
      <c r="IBD37" s="370"/>
      <c r="IBE37" s="370"/>
      <c r="IBF37" s="370"/>
      <c r="IBG37" s="370"/>
      <c r="IBH37" s="370"/>
      <c r="IBI37" s="370"/>
      <c r="IBJ37" s="370"/>
      <c r="IBK37" s="370"/>
      <c r="IBL37" s="370"/>
      <c r="IBM37" s="370"/>
      <c r="IBN37" s="370"/>
      <c r="IBO37" s="370"/>
      <c r="IBP37" s="370"/>
      <c r="IBQ37" s="370"/>
      <c r="IBR37" s="370"/>
      <c r="IBS37" s="370"/>
      <c r="IBT37" s="370"/>
      <c r="IBU37" s="370"/>
      <c r="IBV37" s="370"/>
      <c r="IBW37" s="370"/>
      <c r="IBX37" s="370"/>
      <c r="IBY37" s="370"/>
      <c r="IBZ37" s="370"/>
      <c r="ICA37" s="370"/>
      <c r="ICB37" s="370"/>
      <c r="ICC37" s="370"/>
      <c r="ICD37" s="370"/>
      <c r="ICE37" s="370"/>
      <c r="ICF37" s="370"/>
      <c r="ICG37" s="370"/>
      <c r="ICH37" s="370"/>
      <c r="ICI37" s="370"/>
      <c r="ICJ37" s="370"/>
      <c r="ICK37" s="370"/>
      <c r="ICL37" s="370"/>
      <c r="ICM37" s="370"/>
      <c r="ICN37" s="370"/>
      <c r="ICO37" s="370"/>
      <c r="ICP37" s="370"/>
      <c r="ICQ37" s="370"/>
      <c r="ICR37" s="370"/>
      <c r="ICS37" s="370"/>
      <c r="ICT37" s="370"/>
      <c r="ICU37" s="370"/>
      <c r="ICV37" s="370"/>
      <c r="ICW37" s="370"/>
      <c r="ICX37" s="370"/>
      <c r="ICY37" s="370"/>
      <c r="ICZ37" s="370"/>
      <c r="IDA37" s="370"/>
      <c r="IDB37" s="370"/>
      <c r="IDC37" s="370"/>
      <c r="IDD37" s="370"/>
      <c r="IDE37" s="370"/>
      <c r="IDF37" s="370"/>
      <c r="IDG37" s="370"/>
      <c r="IDH37" s="370"/>
      <c r="IDI37" s="370"/>
      <c r="IDJ37" s="370"/>
      <c r="IDK37" s="370"/>
      <c r="IDL37" s="370"/>
      <c r="IDM37" s="370"/>
      <c r="IDN37" s="370"/>
      <c r="IDO37" s="370"/>
      <c r="IDP37" s="370"/>
      <c r="IDQ37" s="370"/>
      <c r="IDR37" s="370"/>
      <c r="IDS37" s="370"/>
      <c r="IDT37" s="370"/>
      <c r="IDU37" s="370"/>
      <c r="IDV37" s="370"/>
      <c r="IDW37" s="370"/>
      <c r="IDX37" s="370"/>
      <c r="IDY37" s="370"/>
      <c r="IDZ37" s="370"/>
      <c r="IEA37" s="370"/>
      <c r="IEB37" s="370"/>
      <c r="IEC37" s="370"/>
      <c r="IED37" s="370"/>
      <c r="IEE37" s="370"/>
      <c r="IEF37" s="370"/>
      <c r="IEG37" s="370"/>
      <c r="IEH37" s="370"/>
      <c r="IEI37" s="370"/>
      <c r="IEJ37" s="370"/>
      <c r="IEK37" s="370"/>
      <c r="IEL37" s="370"/>
      <c r="IEM37" s="370"/>
      <c r="IEN37" s="370"/>
      <c r="IEO37" s="370"/>
      <c r="IEP37" s="370"/>
      <c r="IEQ37" s="370"/>
      <c r="IER37" s="370"/>
      <c r="IES37" s="370"/>
      <c r="IET37" s="370"/>
      <c r="IEU37" s="370"/>
      <c r="IEV37" s="370"/>
      <c r="IEW37" s="370"/>
      <c r="IEX37" s="370"/>
      <c r="IEY37" s="370"/>
      <c r="IEZ37" s="370"/>
      <c r="IFA37" s="370"/>
      <c r="IFB37" s="370"/>
      <c r="IFC37" s="370"/>
      <c r="IFD37" s="370"/>
      <c r="IFE37" s="370"/>
      <c r="IFF37" s="370"/>
      <c r="IFG37" s="370"/>
      <c r="IFH37" s="370"/>
      <c r="IFI37" s="370"/>
      <c r="IFJ37" s="370"/>
      <c r="IFK37" s="370"/>
      <c r="IFL37" s="370"/>
      <c r="IFM37" s="370"/>
      <c r="IFN37" s="370"/>
      <c r="IFO37" s="370"/>
      <c r="IFP37" s="370"/>
      <c r="IFQ37" s="370"/>
      <c r="IFR37" s="370"/>
      <c r="IFS37" s="370"/>
      <c r="IFT37" s="370"/>
      <c r="IFU37" s="370"/>
      <c r="IFV37" s="370"/>
      <c r="IFW37" s="370"/>
      <c r="IFX37" s="370"/>
      <c r="IFY37" s="370"/>
      <c r="IFZ37" s="370"/>
      <c r="IGA37" s="370"/>
      <c r="IGB37" s="370"/>
      <c r="IGC37" s="370"/>
      <c r="IGD37" s="370"/>
      <c r="IGE37" s="370"/>
      <c r="IGF37" s="370"/>
      <c r="IGG37" s="370"/>
      <c r="IGH37" s="370"/>
      <c r="IGI37" s="370"/>
      <c r="IGJ37" s="370"/>
      <c r="IGK37" s="370"/>
      <c r="IGL37" s="370"/>
      <c r="IGM37" s="370"/>
      <c r="IGN37" s="370"/>
      <c r="IGO37" s="370"/>
      <c r="IGP37" s="370"/>
      <c r="IGQ37" s="370"/>
      <c r="IGR37" s="370"/>
      <c r="IGS37" s="370"/>
      <c r="IGT37" s="370"/>
      <c r="IGU37" s="370"/>
      <c r="IGV37" s="370"/>
      <c r="IGW37" s="370"/>
      <c r="IGX37" s="370"/>
      <c r="IGY37" s="370"/>
      <c r="IGZ37" s="370"/>
      <c r="IHA37" s="370"/>
      <c r="IHB37" s="370"/>
      <c r="IHC37" s="370"/>
      <c r="IHD37" s="370"/>
      <c r="IHE37" s="370"/>
      <c r="IHF37" s="370"/>
      <c r="IHG37" s="370"/>
      <c r="IHH37" s="370"/>
      <c r="IHI37" s="370"/>
      <c r="IHJ37" s="370"/>
      <c r="IHK37" s="370"/>
      <c r="IHL37" s="370"/>
      <c r="IHM37" s="370"/>
      <c r="IHN37" s="370"/>
      <c r="IHO37" s="370"/>
      <c r="IHP37" s="370"/>
      <c r="IHQ37" s="370"/>
      <c r="IHR37" s="370"/>
      <c r="IHS37" s="370"/>
      <c r="IHT37" s="370"/>
      <c r="IHU37" s="370"/>
      <c r="IHV37" s="370"/>
      <c r="IHW37" s="370"/>
      <c r="IHX37" s="370"/>
      <c r="IHY37" s="370"/>
      <c r="IHZ37" s="370"/>
      <c r="IIA37" s="370"/>
      <c r="IIB37" s="370"/>
      <c r="IIC37" s="370"/>
      <c r="IID37" s="370"/>
      <c r="IIE37" s="370"/>
      <c r="IIF37" s="370"/>
      <c r="IIG37" s="370"/>
      <c r="IIH37" s="370"/>
      <c r="III37" s="370"/>
      <c r="IIJ37" s="370"/>
      <c r="IIK37" s="370"/>
      <c r="IIL37" s="370"/>
      <c r="IIM37" s="370"/>
      <c r="IIN37" s="370"/>
      <c r="IIO37" s="370"/>
      <c r="IIP37" s="370"/>
      <c r="IIQ37" s="370"/>
      <c r="IIR37" s="370"/>
      <c r="IIS37" s="370"/>
      <c r="IIT37" s="370"/>
      <c r="IIU37" s="370"/>
      <c r="IIV37" s="370"/>
      <c r="IIW37" s="370"/>
      <c r="IIX37" s="370"/>
      <c r="IIY37" s="370"/>
      <c r="IIZ37" s="370"/>
      <c r="IJA37" s="370"/>
      <c r="IJB37" s="370"/>
      <c r="IJC37" s="370"/>
      <c r="IJD37" s="370"/>
      <c r="IJE37" s="370"/>
      <c r="IJF37" s="370"/>
      <c r="IJG37" s="370"/>
      <c r="IJH37" s="370"/>
      <c r="IJI37" s="370"/>
      <c r="IJJ37" s="370"/>
      <c r="IJK37" s="370"/>
      <c r="IJL37" s="370"/>
      <c r="IJM37" s="370"/>
      <c r="IJN37" s="370"/>
      <c r="IJO37" s="370"/>
      <c r="IJP37" s="370"/>
      <c r="IJQ37" s="370"/>
      <c r="IJR37" s="370"/>
      <c r="IJS37" s="370"/>
      <c r="IJT37" s="370"/>
      <c r="IJU37" s="370"/>
      <c r="IJV37" s="370"/>
      <c r="IJW37" s="370"/>
      <c r="IJX37" s="370"/>
      <c r="IJY37" s="370"/>
      <c r="IJZ37" s="370"/>
      <c r="IKA37" s="370"/>
      <c r="IKB37" s="370"/>
      <c r="IKC37" s="370"/>
      <c r="IKD37" s="370"/>
      <c r="IKE37" s="370"/>
      <c r="IKF37" s="370"/>
      <c r="IKG37" s="370"/>
      <c r="IKH37" s="370"/>
      <c r="IKI37" s="370"/>
      <c r="IKJ37" s="370"/>
      <c r="IKK37" s="370"/>
      <c r="IKL37" s="370"/>
      <c r="IKM37" s="370"/>
      <c r="IKN37" s="370"/>
      <c r="IKO37" s="370"/>
      <c r="IKP37" s="370"/>
      <c r="IKQ37" s="370"/>
      <c r="IKR37" s="370"/>
      <c r="IKS37" s="370"/>
      <c r="IKT37" s="370"/>
      <c r="IKU37" s="370"/>
      <c r="IKV37" s="370"/>
      <c r="IKW37" s="370"/>
      <c r="IKX37" s="370"/>
      <c r="IKY37" s="370"/>
      <c r="IKZ37" s="370"/>
      <c r="ILA37" s="370"/>
      <c r="ILB37" s="370"/>
      <c r="ILC37" s="370"/>
      <c r="ILD37" s="370"/>
      <c r="ILE37" s="370"/>
      <c r="ILF37" s="370"/>
      <c r="ILG37" s="370"/>
      <c r="ILH37" s="370"/>
      <c r="ILI37" s="370"/>
      <c r="ILJ37" s="370"/>
      <c r="ILK37" s="370"/>
      <c r="ILL37" s="370"/>
      <c r="ILM37" s="370"/>
      <c r="ILN37" s="370"/>
      <c r="ILO37" s="370"/>
      <c r="ILP37" s="370"/>
      <c r="ILQ37" s="370"/>
      <c r="ILR37" s="370"/>
      <c r="ILS37" s="370"/>
      <c r="ILT37" s="370"/>
      <c r="ILU37" s="370"/>
      <c r="ILV37" s="370"/>
      <c r="ILW37" s="370"/>
      <c r="ILX37" s="370"/>
      <c r="ILY37" s="370"/>
      <c r="ILZ37" s="370"/>
      <c r="IMA37" s="370"/>
      <c r="IMB37" s="370"/>
      <c r="IMC37" s="370"/>
      <c r="IMD37" s="370"/>
      <c r="IME37" s="370"/>
      <c r="IMF37" s="370"/>
      <c r="IMG37" s="370"/>
      <c r="IMH37" s="370"/>
      <c r="IMI37" s="370"/>
      <c r="IMJ37" s="370"/>
      <c r="IMK37" s="370"/>
      <c r="IML37" s="370"/>
      <c r="IMM37" s="370"/>
      <c r="IMN37" s="370"/>
      <c r="IMO37" s="370"/>
      <c r="IMP37" s="370"/>
      <c r="IMQ37" s="370"/>
      <c r="IMR37" s="370"/>
      <c r="IMS37" s="370"/>
      <c r="IMT37" s="370"/>
      <c r="IMU37" s="370"/>
      <c r="IMV37" s="370"/>
      <c r="IMW37" s="370"/>
      <c r="IMX37" s="370"/>
      <c r="IMY37" s="370"/>
      <c r="IMZ37" s="370"/>
      <c r="INA37" s="370"/>
      <c r="INB37" s="370"/>
      <c r="INC37" s="370"/>
      <c r="IND37" s="370"/>
      <c r="INE37" s="370"/>
      <c r="INF37" s="370"/>
      <c r="ING37" s="370"/>
      <c r="INH37" s="370"/>
      <c r="INI37" s="370"/>
      <c r="INJ37" s="370"/>
      <c r="INK37" s="370"/>
      <c r="INL37" s="370"/>
      <c r="INM37" s="370"/>
      <c r="INN37" s="370"/>
      <c r="INO37" s="370"/>
      <c r="INP37" s="370"/>
      <c r="INQ37" s="370"/>
      <c r="INR37" s="370"/>
      <c r="INS37" s="370"/>
      <c r="INT37" s="370"/>
      <c r="INU37" s="370"/>
      <c r="INV37" s="370"/>
      <c r="INW37" s="370"/>
      <c r="INX37" s="370"/>
      <c r="INY37" s="370"/>
      <c r="INZ37" s="370"/>
      <c r="IOA37" s="370"/>
      <c r="IOB37" s="370"/>
      <c r="IOC37" s="370"/>
      <c r="IOD37" s="370"/>
      <c r="IOE37" s="370"/>
      <c r="IOF37" s="370"/>
      <c r="IOG37" s="370"/>
      <c r="IOH37" s="370"/>
      <c r="IOI37" s="370"/>
      <c r="IOJ37" s="370"/>
      <c r="IOK37" s="370"/>
      <c r="IOL37" s="370"/>
      <c r="IOM37" s="370"/>
      <c r="ION37" s="370"/>
      <c r="IOO37" s="370"/>
      <c r="IOP37" s="370"/>
      <c r="IOQ37" s="370"/>
      <c r="IOR37" s="370"/>
      <c r="IOS37" s="370"/>
      <c r="IOT37" s="370"/>
      <c r="IOU37" s="370"/>
      <c r="IOV37" s="370"/>
      <c r="IOW37" s="370"/>
      <c r="IOX37" s="370"/>
      <c r="IOY37" s="370"/>
      <c r="IOZ37" s="370"/>
      <c r="IPA37" s="370"/>
      <c r="IPB37" s="370"/>
      <c r="IPC37" s="370"/>
      <c r="IPD37" s="370"/>
      <c r="IPE37" s="370"/>
      <c r="IPF37" s="370"/>
      <c r="IPG37" s="370"/>
      <c r="IPH37" s="370"/>
      <c r="IPI37" s="370"/>
      <c r="IPJ37" s="370"/>
      <c r="IPK37" s="370"/>
      <c r="IPL37" s="370"/>
      <c r="IPM37" s="370"/>
      <c r="IPN37" s="370"/>
      <c r="IPO37" s="370"/>
      <c r="IPP37" s="370"/>
      <c r="IPQ37" s="370"/>
      <c r="IPR37" s="370"/>
      <c r="IPS37" s="370"/>
      <c r="IPT37" s="370"/>
      <c r="IPU37" s="370"/>
      <c r="IPV37" s="370"/>
      <c r="IPW37" s="370"/>
      <c r="IPX37" s="370"/>
      <c r="IPY37" s="370"/>
      <c r="IPZ37" s="370"/>
      <c r="IQA37" s="370"/>
      <c r="IQB37" s="370"/>
      <c r="IQC37" s="370"/>
      <c r="IQD37" s="370"/>
      <c r="IQE37" s="370"/>
      <c r="IQF37" s="370"/>
      <c r="IQG37" s="370"/>
      <c r="IQH37" s="370"/>
      <c r="IQI37" s="370"/>
      <c r="IQJ37" s="370"/>
      <c r="IQK37" s="370"/>
      <c r="IQL37" s="370"/>
      <c r="IQM37" s="370"/>
      <c r="IQN37" s="370"/>
      <c r="IQO37" s="370"/>
      <c r="IQP37" s="370"/>
      <c r="IQQ37" s="370"/>
      <c r="IQR37" s="370"/>
      <c r="IQS37" s="370"/>
      <c r="IQT37" s="370"/>
      <c r="IQU37" s="370"/>
      <c r="IQV37" s="370"/>
      <c r="IQW37" s="370"/>
      <c r="IQX37" s="370"/>
      <c r="IQY37" s="370"/>
      <c r="IQZ37" s="370"/>
      <c r="IRA37" s="370"/>
      <c r="IRB37" s="370"/>
      <c r="IRC37" s="370"/>
      <c r="IRD37" s="370"/>
      <c r="IRE37" s="370"/>
      <c r="IRF37" s="370"/>
      <c r="IRG37" s="370"/>
      <c r="IRH37" s="370"/>
      <c r="IRI37" s="370"/>
      <c r="IRJ37" s="370"/>
      <c r="IRK37" s="370"/>
      <c r="IRL37" s="370"/>
      <c r="IRM37" s="370"/>
      <c r="IRN37" s="370"/>
      <c r="IRO37" s="370"/>
      <c r="IRP37" s="370"/>
      <c r="IRQ37" s="370"/>
      <c r="IRR37" s="370"/>
      <c r="IRS37" s="370"/>
      <c r="IRT37" s="370"/>
      <c r="IRU37" s="370"/>
      <c r="IRV37" s="370"/>
      <c r="IRW37" s="370"/>
      <c r="IRX37" s="370"/>
      <c r="IRY37" s="370"/>
      <c r="IRZ37" s="370"/>
      <c r="ISA37" s="370"/>
      <c r="ISB37" s="370"/>
      <c r="ISC37" s="370"/>
      <c r="ISD37" s="370"/>
      <c r="ISE37" s="370"/>
      <c r="ISF37" s="370"/>
      <c r="ISG37" s="370"/>
      <c r="ISH37" s="370"/>
      <c r="ISI37" s="370"/>
      <c r="ISJ37" s="370"/>
      <c r="ISK37" s="370"/>
      <c r="ISL37" s="370"/>
      <c r="ISM37" s="370"/>
      <c r="ISN37" s="370"/>
      <c r="ISO37" s="370"/>
      <c r="ISP37" s="370"/>
      <c r="ISQ37" s="370"/>
      <c r="ISR37" s="370"/>
      <c r="ISS37" s="370"/>
      <c r="IST37" s="370"/>
      <c r="ISU37" s="370"/>
      <c r="ISV37" s="370"/>
      <c r="ISW37" s="370"/>
      <c r="ISX37" s="370"/>
      <c r="ISY37" s="370"/>
      <c r="ISZ37" s="370"/>
      <c r="ITA37" s="370"/>
      <c r="ITB37" s="370"/>
      <c r="ITC37" s="370"/>
      <c r="ITD37" s="370"/>
      <c r="ITE37" s="370"/>
      <c r="ITF37" s="370"/>
      <c r="ITG37" s="370"/>
      <c r="ITH37" s="370"/>
      <c r="ITI37" s="370"/>
      <c r="ITJ37" s="370"/>
      <c r="ITK37" s="370"/>
      <c r="ITL37" s="370"/>
      <c r="ITM37" s="370"/>
      <c r="ITN37" s="370"/>
      <c r="ITO37" s="370"/>
      <c r="ITP37" s="370"/>
      <c r="ITQ37" s="370"/>
      <c r="ITR37" s="370"/>
      <c r="ITS37" s="370"/>
      <c r="ITT37" s="370"/>
      <c r="ITU37" s="370"/>
      <c r="ITV37" s="370"/>
      <c r="ITW37" s="370"/>
      <c r="ITX37" s="370"/>
      <c r="ITY37" s="370"/>
      <c r="ITZ37" s="370"/>
      <c r="IUA37" s="370"/>
      <c r="IUB37" s="370"/>
      <c r="IUC37" s="370"/>
      <c r="IUD37" s="370"/>
      <c r="IUE37" s="370"/>
      <c r="IUF37" s="370"/>
      <c r="IUG37" s="370"/>
      <c r="IUH37" s="370"/>
      <c r="IUI37" s="370"/>
      <c r="IUJ37" s="370"/>
      <c r="IUK37" s="370"/>
      <c r="IUL37" s="370"/>
      <c r="IUM37" s="370"/>
      <c r="IUN37" s="370"/>
      <c r="IUO37" s="370"/>
      <c r="IUP37" s="370"/>
      <c r="IUQ37" s="370"/>
      <c r="IUR37" s="370"/>
      <c r="IUS37" s="370"/>
      <c r="IUT37" s="370"/>
      <c r="IUU37" s="370"/>
      <c r="IUV37" s="370"/>
      <c r="IUW37" s="370"/>
      <c r="IUX37" s="370"/>
      <c r="IUY37" s="370"/>
      <c r="IUZ37" s="370"/>
      <c r="IVA37" s="370"/>
      <c r="IVB37" s="370"/>
      <c r="IVC37" s="370"/>
      <c r="IVD37" s="370"/>
      <c r="IVE37" s="370"/>
      <c r="IVF37" s="370"/>
      <c r="IVG37" s="370"/>
      <c r="IVH37" s="370"/>
      <c r="IVI37" s="370"/>
      <c r="IVJ37" s="370"/>
      <c r="IVK37" s="370"/>
      <c r="IVL37" s="370"/>
      <c r="IVM37" s="370"/>
      <c r="IVN37" s="370"/>
      <c r="IVO37" s="370"/>
      <c r="IVP37" s="370"/>
      <c r="IVQ37" s="370"/>
      <c r="IVR37" s="370"/>
      <c r="IVS37" s="370"/>
      <c r="IVT37" s="370"/>
      <c r="IVU37" s="370"/>
      <c r="IVV37" s="370"/>
      <c r="IVW37" s="370"/>
      <c r="IVX37" s="370"/>
      <c r="IVY37" s="370"/>
      <c r="IVZ37" s="370"/>
      <c r="IWA37" s="370"/>
      <c r="IWB37" s="370"/>
      <c r="IWC37" s="370"/>
      <c r="IWD37" s="370"/>
      <c r="IWE37" s="370"/>
      <c r="IWF37" s="370"/>
      <c r="IWG37" s="370"/>
      <c r="IWH37" s="370"/>
      <c r="IWI37" s="370"/>
      <c r="IWJ37" s="370"/>
      <c r="IWK37" s="370"/>
      <c r="IWL37" s="370"/>
      <c r="IWM37" s="370"/>
      <c r="IWN37" s="370"/>
      <c r="IWO37" s="370"/>
      <c r="IWP37" s="370"/>
      <c r="IWQ37" s="370"/>
      <c r="IWR37" s="370"/>
      <c r="IWS37" s="370"/>
      <c r="IWT37" s="370"/>
      <c r="IWU37" s="370"/>
      <c r="IWV37" s="370"/>
      <c r="IWW37" s="370"/>
      <c r="IWX37" s="370"/>
      <c r="IWY37" s="370"/>
      <c r="IWZ37" s="370"/>
      <c r="IXA37" s="370"/>
      <c r="IXB37" s="370"/>
      <c r="IXC37" s="370"/>
      <c r="IXD37" s="370"/>
      <c r="IXE37" s="370"/>
      <c r="IXF37" s="370"/>
      <c r="IXG37" s="370"/>
      <c r="IXH37" s="370"/>
      <c r="IXI37" s="370"/>
      <c r="IXJ37" s="370"/>
      <c r="IXK37" s="370"/>
      <c r="IXL37" s="370"/>
      <c r="IXM37" s="370"/>
      <c r="IXN37" s="370"/>
      <c r="IXO37" s="370"/>
      <c r="IXP37" s="370"/>
      <c r="IXQ37" s="370"/>
      <c r="IXR37" s="370"/>
      <c r="IXS37" s="370"/>
      <c r="IXT37" s="370"/>
      <c r="IXU37" s="370"/>
      <c r="IXV37" s="370"/>
      <c r="IXW37" s="370"/>
      <c r="IXX37" s="370"/>
      <c r="IXY37" s="370"/>
      <c r="IXZ37" s="370"/>
      <c r="IYA37" s="370"/>
      <c r="IYB37" s="370"/>
      <c r="IYC37" s="370"/>
      <c r="IYD37" s="370"/>
      <c r="IYE37" s="370"/>
      <c r="IYF37" s="370"/>
      <c r="IYG37" s="370"/>
      <c r="IYH37" s="370"/>
      <c r="IYI37" s="370"/>
      <c r="IYJ37" s="370"/>
      <c r="IYK37" s="370"/>
      <c r="IYL37" s="370"/>
      <c r="IYM37" s="370"/>
      <c r="IYN37" s="370"/>
      <c r="IYO37" s="370"/>
      <c r="IYP37" s="370"/>
      <c r="IYQ37" s="370"/>
      <c r="IYR37" s="370"/>
      <c r="IYS37" s="370"/>
      <c r="IYT37" s="370"/>
      <c r="IYU37" s="370"/>
      <c r="IYV37" s="370"/>
      <c r="IYW37" s="370"/>
      <c r="IYX37" s="370"/>
      <c r="IYY37" s="370"/>
      <c r="IYZ37" s="370"/>
      <c r="IZA37" s="370"/>
      <c r="IZB37" s="370"/>
      <c r="IZC37" s="370"/>
      <c r="IZD37" s="370"/>
      <c r="IZE37" s="370"/>
      <c r="IZF37" s="370"/>
      <c r="IZG37" s="370"/>
      <c r="IZH37" s="370"/>
      <c r="IZI37" s="370"/>
      <c r="IZJ37" s="370"/>
      <c r="IZK37" s="370"/>
      <c r="IZL37" s="370"/>
      <c r="IZM37" s="370"/>
      <c r="IZN37" s="370"/>
      <c r="IZO37" s="370"/>
      <c r="IZP37" s="370"/>
      <c r="IZQ37" s="370"/>
      <c r="IZR37" s="370"/>
      <c r="IZS37" s="370"/>
      <c r="IZT37" s="370"/>
      <c r="IZU37" s="370"/>
      <c r="IZV37" s="370"/>
      <c r="IZW37" s="370"/>
      <c r="IZX37" s="370"/>
      <c r="IZY37" s="370"/>
      <c r="IZZ37" s="370"/>
      <c r="JAA37" s="370"/>
      <c r="JAB37" s="370"/>
      <c r="JAC37" s="370"/>
      <c r="JAD37" s="370"/>
      <c r="JAE37" s="370"/>
      <c r="JAF37" s="370"/>
      <c r="JAG37" s="370"/>
      <c r="JAH37" s="370"/>
      <c r="JAI37" s="370"/>
      <c r="JAJ37" s="370"/>
      <c r="JAK37" s="370"/>
      <c r="JAL37" s="370"/>
      <c r="JAM37" s="370"/>
      <c r="JAN37" s="370"/>
      <c r="JAO37" s="370"/>
      <c r="JAP37" s="370"/>
      <c r="JAQ37" s="370"/>
      <c r="JAR37" s="370"/>
      <c r="JAS37" s="370"/>
      <c r="JAT37" s="370"/>
      <c r="JAU37" s="370"/>
      <c r="JAV37" s="370"/>
      <c r="JAW37" s="370"/>
      <c r="JAX37" s="370"/>
      <c r="JAY37" s="370"/>
      <c r="JAZ37" s="370"/>
      <c r="JBA37" s="370"/>
      <c r="JBB37" s="370"/>
      <c r="JBC37" s="370"/>
      <c r="JBD37" s="370"/>
      <c r="JBE37" s="370"/>
      <c r="JBF37" s="370"/>
      <c r="JBG37" s="370"/>
      <c r="JBH37" s="370"/>
      <c r="JBI37" s="370"/>
      <c r="JBJ37" s="370"/>
      <c r="JBK37" s="370"/>
      <c r="JBL37" s="370"/>
      <c r="JBM37" s="370"/>
      <c r="JBN37" s="370"/>
      <c r="JBO37" s="370"/>
      <c r="JBP37" s="370"/>
      <c r="JBQ37" s="370"/>
      <c r="JBR37" s="370"/>
      <c r="JBS37" s="370"/>
      <c r="JBT37" s="370"/>
      <c r="JBU37" s="370"/>
      <c r="JBV37" s="370"/>
      <c r="JBW37" s="370"/>
      <c r="JBX37" s="370"/>
      <c r="JBY37" s="370"/>
      <c r="JBZ37" s="370"/>
      <c r="JCA37" s="370"/>
      <c r="JCB37" s="370"/>
      <c r="JCC37" s="370"/>
      <c r="JCD37" s="370"/>
      <c r="JCE37" s="370"/>
      <c r="JCF37" s="370"/>
      <c r="JCG37" s="370"/>
      <c r="JCH37" s="370"/>
      <c r="JCI37" s="370"/>
      <c r="JCJ37" s="370"/>
      <c r="JCK37" s="370"/>
      <c r="JCL37" s="370"/>
      <c r="JCM37" s="370"/>
      <c r="JCN37" s="370"/>
      <c r="JCO37" s="370"/>
      <c r="JCP37" s="370"/>
      <c r="JCQ37" s="370"/>
      <c r="JCR37" s="370"/>
      <c r="JCS37" s="370"/>
      <c r="JCT37" s="370"/>
      <c r="JCU37" s="370"/>
      <c r="JCV37" s="370"/>
      <c r="JCW37" s="370"/>
      <c r="JCX37" s="370"/>
      <c r="JCY37" s="370"/>
      <c r="JCZ37" s="370"/>
      <c r="JDA37" s="370"/>
      <c r="JDB37" s="370"/>
      <c r="JDC37" s="370"/>
      <c r="JDD37" s="370"/>
      <c r="JDE37" s="370"/>
      <c r="JDF37" s="370"/>
      <c r="JDG37" s="370"/>
      <c r="JDH37" s="370"/>
      <c r="JDI37" s="370"/>
      <c r="JDJ37" s="370"/>
      <c r="JDK37" s="370"/>
      <c r="JDL37" s="370"/>
      <c r="JDM37" s="370"/>
      <c r="JDN37" s="370"/>
      <c r="JDO37" s="370"/>
      <c r="JDP37" s="370"/>
      <c r="JDQ37" s="370"/>
      <c r="JDR37" s="370"/>
      <c r="JDS37" s="370"/>
      <c r="JDT37" s="370"/>
      <c r="JDU37" s="370"/>
      <c r="JDV37" s="370"/>
      <c r="JDW37" s="370"/>
      <c r="JDX37" s="370"/>
      <c r="JDY37" s="370"/>
      <c r="JDZ37" s="370"/>
      <c r="JEA37" s="370"/>
      <c r="JEB37" s="370"/>
      <c r="JEC37" s="370"/>
      <c r="JED37" s="370"/>
      <c r="JEE37" s="370"/>
      <c r="JEF37" s="370"/>
      <c r="JEG37" s="370"/>
      <c r="JEH37" s="370"/>
      <c r="JEI37" s="370"/>
      <c r="JEJ37" s="370"/>
      <c r="JEK37" s="370"/>
      <c r="JEL37" s="370"/>
      <c r="JEM37" s="370"/>
      <c r="JEN37" s="370"/>
      <c r="JEO37" s="370"/>
      <c r="JEP37" s="370"/>
      <c r="JEQ37" s="370"/>
      <c r="JER37" s="370"/>
      <c r="JES37" s="370"/>
      <c r="JET37" s="370"/>
      <c r="JEU37" s="370"/>
      <c r="JEV37" s="370"/>
      <c r="JEW37" s="370"/>
      <c r="JEX37" s="370"/>
      <c r="JEY37" s="370"/>
      <c r="JEZ37" s="370"/>
      <c r="JFA37" s="370"/>
      <c r="JFB37" s="370"/>
      <c r="JFC37" s="370"/>
      <c r="JFD37" s="370"/>
      <c r="JFE37" s="370"/>
      <c r="JFF37" s="370"/>
      <c r="JFG37" s="370"/>
      <c r="JFH37" s="370"/>
      <c r="JFI37" s="370"/>
      <c r="JFJ37" s="370"/>
      <c r="JFK37" s="370"/>
      <c r="JFL37" s="370"/>
      <c r="JFM37" s="370"/>
      <c r="JFN37" s="370"/>
      <c r="JFO37" s="370"/>
      <c r="JFP37" s="370"/>
      <c r="JFQ37" s="370"/>
      <c r="JFR37" s="370"/>
      <c r="JFS37" s="370"/>
      <c r="JFT37" s="370"/>
      <c r="JFU37" s="370"/>
      <c r="JFV37" s="370"/>
      <c r="JFW37" s="370"/>
      <c r="JFX37" s="370"/>
      <c r="JFY37" s="370"/>
      <c r="JFZ37" s="370"/>
      <c r="JGA37" s="370"/>
      <c r="JGB37" s="370"/>
      <c r="JGC37" s="370"/>
      <c r="JGD37" s="370"/>
      <c r="JGE37" s="370"/>
      <c r="JGF37" s="370"/>
      <c r="JGG37" s="370"/>
      <c r="JGH37" s="370"/>
      <c r="JGI37" s="370"/>
      <c r="JGJ37" s="370"/>
      <c r="JGK37" s="370"/>
      <c r="JGL37" s="370"/>
      <c r="JGM37" s="370"/>
      <c r="JGN37" s="370"/>
      <c r="JGO37" s="370"/>
      <c r="JGP37" s="370"/>
      <c r="JGQ37" s="370"/>
      <c r="JGR37" s="370"/>
      <c r="JGS37" s="370"/>
      <c r="JGT37" s="370"/>
      <c r="JGU37" s="370"/>
      <c r="JGV37" s="370"/>
      <c r="JGW37" s="370"/>
      <c r="JGX37" s="370"/>
      <c r="JGY37" s="370"/>
      <c r="JGZ37" s="370"/>
      <c r="JHA37" s="370"/>
      <c r="JHB37" s="370"/>
      <c r="JHC37" s="370"/>
      <c r="JHD37" s="370"/>
      <c r="JHE37" s="370"/>
      <c r="JHF37" s="370"/>
      <c r="JHG37" s="370"/>
      <c r="JHH37" s="370"/>
      <c r="JHI37" s="370"/>
      <c r="JHJ37" s="370"/>
      <c r="JHK37" s="370"/>
      <c r="JHL37" s="370"/>
      <c r="JHM37" s="370"/>
      <c r="JHN37" s="370"/>
      <c r="JHO37" s="370"/>
      <c r="JHP37" s="370"/>
      <c r="JHQ37" s="370"/>
      <c r="JHR37" s="370"/>
      <c r="JHS37" s="370"/>
      <c r="JHT37" s="370"/>
      <c r="JHU37" s="370"/>
      <c r="JHV37" s="370"/>
      <c r="JHW37" s="370"/>
      <c r="JHX37" s="370"/>
      <c r="JHY37" s="370"/>
      <c r="JHZ37" s="370"/>
      <c r="JIA37" s="370"/>
      <c r="JIB37" s="370"/>
      <c r="JIC37" s="370"/>
      <c r="JID37" s="370"/>
      <c r="JIE37" s="370"/>
      <c r="JIF37" s="370"/>
      <c r="JIG37" s="370"/>
      <c r="JIH37" s="370"/>
      <c r="JII37" s="370"/>
      <c r="JIJ37" s="370"/>
      <c r="JIK37" s="370"/>
      <c r="JIL37" s="370"/>
      <c r="JIM37" s="370"/>
      <c r="JIN37" s="370"/>
      <c r="JIO37" s="370"/>
      <c r="JIP37" s="370"/>
      <c r="JIQ37" s="370"/>
      <c r="JIR37" s="370"/>
      <c r="JIS37" s="370"/>
      <c r="JIT37" s="370"/>
      <c r="JIU37" s="370"/>
      <c r="JIV37" s="370"/>
      <c r="JIW37" s="370"/>
      <c r="JIX37" s="370"/>
      <c r="JIY37" s="370"/>
      <c r="JIZ37" s="370"/>
      <c r="JJA37" s="370"/>
      <c r="JJB37" s="370"/>
      <c r="JJC37" s="370"/>
      <c r="JJD37" s="370"/>
      <c r="JJE37" s="370"/>
      <c r="JJF37" s="370"/>
      <c r="JJG37" s="370"/>
      <c r="JJH37" s="370"/>
      <c r="JJI37" s="370"/>
      <c r="JJJ37" s="370"/>
      <c r="JJK37" s="370"/>
      <c r="JJL37" s="370"/>
      <c r="JJM37" s="370"/>
      <c r="JJN37" s="370"/>
      <c r="JJO37" s="370"/>
      <c r="JJP37" s="370"/>
      <c r="JJQ37" s="370"/>
      <c r="JJR37" s="370"/>
      <c r="JJS37" s="370"/>
      <c r="JJT37" s="370"/>
      <c r="JJU37" s="370"/>
      <c r="JJV37" s="370"/>
      <c r="JJW37" s="370"/>
      <c r="JJX37" s="370"/>
      <c r="JJY37" s="370"/>
      <c r="JJZ37" s="370"/>
      <c r="JKA37" s="370"/>
      <c r="JKB37" s="370"/>
      <c r="JKC37" s="370"/>
      <c r="JKD37" s="370"/>
      <c r="JKE37" s="370"/>
      <c r="JKF37" s="370"/>
      <c r="JKG37" s="370"/>
      <c r="JKH37" s="370"/>
      <c r="JKI37" s="370"/>
      <c r="JKJ37" s="370"/>
      <c r="JKK37" s="370"/>
      <c r="JKL37" s="370"/>
      <c r="JKM37" s="370"/>
      <c r="JKN37" s="370"/>
      <c r="JKO37" s="370"/>
      <c r="JKP37" s="370"/>
      <c r="JKQ37" s="370"/>
      <c r="JKR37" s="370"/>
      <c r="JKS37" s="370"/>
      <c r="JKT37" s="370"/>
      <c r="JKU37" s="370"/>
      <c r="JKV37" s="370"/>
      <c r="JKW37" s="370"/>
      <c r="JKX37" s="370"/>
      <c r="JKY37" s="370"/>
      <c r="JKZ37" s="370"/>
      <c r="JLA37" s="370"/>
      <c r="JLB37" s="370"/>
      <c r="JLC37" s="370"/>
      <c r="JLD37" s="370"/>
      <c r="JLE37" s="370"/>
      <c r="JLF37" s="370"/>
      <c r="JLG37" s="370"/>
      <c r="JLH37" s="370"/>
      <c r="JLI37" s="370"/>
      <c r="JLJ37" s="370"/>
      <c r="JLK37" s="370"/>
      <c r="JLL37" s="370"/>
      <c r="JLM37" s="370"/>
      <c r="JLN37" s="370"/>
      <c r="JLO37" s="370"/>
      <c r="JLP37" s="370"/>
      <c r="JLQ37" s="370"/>
      <c r="JLR37" s="370"/>
      <c r="JLS37" s="370"/>
      <c r="JLT37" s="370"/>
      <c r="JLU37" s="370"/>
      <c r="JLV37" s="370"/>
      <c r="JLW37" s="370"/>
      <c r="JLX37" s="370"/>
      <c r="JLY37" s="370"/>
      <c r="JLZ37" s="370"/>
      <c r="JMA37" s="370"/>
      <c r="JMB37" s="370"/>
      <c r="JMC37" s="370"/>
      <c r="JMD37" s="370"/>
      <c r="JME37" s="370"/>
      <c r="JMF37" s="370"/>
      <c r="JMG37" s="370"/>
      <c r="JMH37" s="370"/>
      <c r="JMI37" s="370"/>
      <c r="JMJ37" s="370"/>
      <c r="JMK37" s="370"/>
      <c r="JML37" s="370"/>
      <c r="JMM37" s="370"/>
      <c r="JMN37" s="370"/>
      <c r="JMO37" s="370"/>
      <c r="JMP37" s="370"/>
      <c r="JMQ37" s="370"/>
      <c r="JMR37" s="370"/>
      <c r="JMS37" s="370"/>
      <c r="JMT37" s="370"/>
      <c r="JMU37" s="370"/>
      <c r="JMV37" s="370"/>
      <c r="JMW37" s="370"/>
      <c r="JMX37" s="370"/>
      <c r="JMY37" s="370"/>
      <c r="JMZ37" s="370"/>
      <c r="JNA37" s="370"/>
      <c r="JNB37" s="370"/>
      <c r="JNC37" s="370"/>
      <c r="JND37" s="370"/>
      <c r="JNE37" s="370"/>
      <c r="JNF37" s="370"/>
      <c r="JNG37" s="370"/>
      <c r="JNH37" s="370"/>
      <c r="JNI37" s="370"/>
      <c r="JNJ37" s="370"/>
      <c r="JNK37" s="370"/>
      <c r="JNL37" s="370"/>
      <c r="JNM37" s="370"/>
      <c r="JNN37" s="370"/>
      <c r="JNO37" s="370"/>
      <c r="JNP37" s="370"/>
      <c r="JNQ37" s="370"/>
      <c r="JNR37" s="370"/>
      <c r="JNS37" s="370"/>
      <c r="JNT37" s="370"/>
      <c r="JNU37" s="370"/>
      <c r="JNV37" s="370"/>
      <c r="JNW37" s="370"/>
      <c r="JNX37" s="370"/>
      <c r="JNY37" s="370"/>
      <c r="JNZ37" s="370"/>
      <c r="JOA37" s="370"/>
      <c r="JOB37" s="370"/>
      <c r="JOC37" s="370"/>
      <c r="JOD37" s="370"/>
      <c r="JOE37" s="370"/>
      <c r="JOF37" s="370"/>
      <c r="JOG37" s="370"/>
      <c r="JOH37" s="370"/>
      <c r="JOI37" s="370"/>
      <c r="JOJ37" s="370"/>
      <c r="JOK37" s="370"/>
      <c r="JOL37" s="370"/>
      <c r="JOM37" s="370"/>
      <c r="JON37" s="370"/>
      <c r="JOO37" s="370"/>
      <c r="JOP37" s="370"/>
      <c r="JOQ37" s="370"/>
      <c r="JOR37" s="370"/>
      <c r="JOS37" s="370"/>
      <c r="JOT37" s="370"/>
      <c r="JOU37" s="370"/>
      <c r="JOV37" s="370"/>
      <c r="JOW37" s="370"/>
      <c r="JOX37" s="370"/>
      <c r="JOY37" s="370"/>
      <c r="JOZ37" s="370"/>
      <c r="JPA37" s="370"/>
      <c r="JPB37" s="370"/>
      <c r="JPC37" s="370"/>
      <c r="JPD37" s="370"/>
      <c r="JPE37" s="370"/>
      <c r="JPF37" s="370"/>
      <c r="JPG37" s="370"/>
      <c r="JPH37" s="370"/>
      <c r="JPI37" s="370"/>
      <c r="JPJ37" s="370"/>
      <c r="JPK37" s="370"/>
      <c r="JPL37" s="370"/>
      <c r="JPM37" s="370"/>
      <c r="JPN37" s="370"/>
      <c r="JPO37" s="370"/>
      <c r="JPP37" s="370"/>
      <c r="JPQ37" s="370"/>
      <c r="JPR37" s="370"/>
      <c r="JPS37" s="370"/>
      <c r="JPT37" s="370"/>
      <c r="JPU37" s="370"/>
      <c r="JPV37" s="370"/>
      <c r="JPW37" s="370"/>
      <c r="JPX37" s="370"/>
      <c r="JPY37" s="370"/>
      <c r="JPZ37" s="370"/>
      <c r="JQA37" s="370"/>
      <c r="JQB37" s="370"/>
      <c r="JQC37" s="370"/>
      <c r="JQD37" s="370"/>
      <c r="JQE37" s="370"/>
      <c r="JQF37" s="370"/>
      <c r="JQG37" s="370"/>
      <c r="JQH37" s="370"/>
      <c r="JQI37" s="370"/>
      <c r="JQJ37" s="370"/>
      <c r="JQK37" s="370"/>
      <c r="JQL37" s="370"/>
      <c r="JQM37" s="370"/>
      <c r="JQN37" s="370"/>
      <c r="JQO37" s="370"/>
      <c r="JQP37" s="370"/>
      <c r="JQQ37" s="370"/>
      <c r="JQR37" s="370"/>
      <c r="JQS37" s="370"/>
      <c r="JQT37" s="370"/>
      <c r="JQU37" s="370"/>
      <c r="JQV37" s="370"/>
      <c r="JQW37" s="370"/>
      <c r="JQX37" s="370"/>
      <c r="JQY37" s="370"/>
      <c r="JQZ37" s="370"/>
      <c r="JRA37" s="370"/>
      <c r="JRB37" s="370"/>
      <c r="JRC37" s="370"/>
      <c r="JRD37" s="370"/>
      <c r="JRE37" s="370"/>
      <c r="JRF37" s="370"/>
      <c r="JRG37" s="370"/>
      <c r="JRH37" s="370"/>
      <c r="JRI37" s="370"/>
      <c r="JRJ37" s="370"/>
      <c r="JRK37" s="370"/>
      <c r="JRL37" s="370"/>
      <c r="JRM37" s="370"/>
      <c r="JRN37" s="370"/>
      <c r="JRO37" s="370"/>
      <c r="JRP37" s="370"/>
      <c r="JRQ37" s="370"/>
      <c r="JRR37" s="370"/>
      <c r="JRS37" s="370"/>
      <c r="JRT37" s="370"/>
      <c r="JRU37" s="370"/>
      <c r="JRV37" s="370"/>
      <c r="JRW37" s="370"/>
      <c r="JRX37" s="370"/>
      <c r="JRY37" s="370"/>
      <c r="JRZ37" s="370"/>
      <c r="JSA37" s="370"/>
      <c r="JSB37" s="370"/>
      <c r="JSC37" s="370"/>
      <c r="JSD37" s="370"/>
      <c r="JSE37" s="370"/>
      <c r="JSF37" s="370"/>
      <c r="JSG37" s="370"/>
      <c r="JSH37" s="370"/>
      <c r="JSI37" s="370"/>
      <c r="JSJ37" s="370"/>
      <c r="JSK37" s="370"/>
      <c r="JSL37" s="370"/>
      <c r="JSM37" s="370"/>
      <c r="JSN37" s="370"/>
      <c r="JSO37" s="370"/>
      <c r="JSP37" s="370"/>
      <c r="JSQ37" s="370"/>
      <c r="JSR37" s="370"/>
      <c r="JSS37" s="370"/>
      <c r="JST37" s="370"/>
      <c r="JSU37" s="370"/>
      <c r="JSV37" s="370"/>
      <c r="JSW37" s="370"/>
      <c r="JSX37" s="370"/>
      <c r="JSY37" s="370"/>
      <c r="JSZ37" s="370"/>
      <c r="JTA37" s="370"/>
      <c r="JTB37" s="370"/>
      <c r="JTC37" s="370"/>
      <c r="JTD37" s="370"/>
      <c r="JTE37" s="370"/>
      <c r="JTF37" s="370"/>
      <c r="JTG37" s="370"/>
      <c r="JTH37" s="370"/>
      <c r="JTI37" s="370"/>
      <c r="JTJ37" s="370"/>
      <c r="JTK37" s="370"/>
      <c r="JTL37" s="370"/>
      <c r="JTM37" s="370"/>
      <c r="JTN37" s="370"/>
      <c r="JTO37" s="370"/>
      <c r="JTP37" s="370"/>
      <c r="JTQ37" s="370"/>
      <c r="JTR37" s="370"/>
      <c r="JTS37" s="370"/>
      <c r="JTT37" s="370"/>
      <c r="JTU37" s="370"/>
      <c r="JTV37" s="370"/>
      <c r="JTW37" s="370"/>
      <c r="JTX37" s="370"/>
      <c r="JTY37" s="370"/>
      <c r="JTZ37" s="370"/>
      <c r="JUA37" s="370"/>
      <c r="JUB37" s="370"/>
      <c r="JUC37" s="370"/>
      <c r="JUD37" s="370"/>
      <c r="JUE37" s="370"/>
      <c r="JUF37" s="370"/>
      <c r="JUG37" s="370"/>
      <c r="JUH37" s="370"/>
      <c r="JUI37" s="370"/>
      <c r="JUJ37" s="370"/>
      <c r="JUK37" s="370"/>
      <c r="JUL37" s="370"/>
      <c r="JUM37" s="370"/>
      <c r="JUN37" s="370"/>
      <c r="JUO37" s="370"/>
      <c r="JUP37" s="370"/>
      <c r="JUQ37" s="370"/>
      <c r="JUR37" s="370"/>
      <c r="JUS37" s="370"/>
      <c r="JUT37" s="370"/>
      <c r="JUU37" s="370"/>
      <c r="JUV37" s="370"/>
      <c r="JUW37" s="370"/>
      <c r="JUX37" s="370"/>
      <c r="JUY37" s="370"/>
      <c r="JUZ37" s="370"/>
      <c r="JVA37" s="370"/>
      <c r="JVB37" s="370"/>
      <c r="JVC37" s="370"/>
      <c r="JVD37" s="370"/>
      <c r="JVE37" s="370"/>
      <c r="JVF37" s="370"/>
      <c r="JVG37" s="370"/>
      <c r="JVH37" s="370"/>
      <c r="JVI37" s="370"/>
      <c r="JVJ37" s="370"/>
      <c r="JVK37" s="370"/>
      <c r="JVL37" s="370"/>
      <c r="JVM37" s="370"/>
      <c r="JVN37" s="370"/>
      <c r="JVO37" s="370"/>
      <c r="JVP37" s="370"/>
      <c r="JVQ37" s="370"/>
      <c r="JVR37" s="370"/>
      <c r="JVS37" s="370"/>
      <c r="JVT37" s="370"/>
      <c r="JVU37" s="370"/>
      <c r="JVV37" s="370"/>
      <c r="JVW37" s="370"/>
      <c r="JVX37" s="370"/>
      <c r="JVY37" s="370"/>
      <c r="JVZ37" s="370"/>
      <c r="JWA37" s="370"/>
      <c r="JWB37" s="370"/>
      <c r="JWC37" s="370"/>
      <c r="JWD37" s="370"/>
      <c r="JWE37" s="370"/>
      <c r="JWF37" s="370"/>
      <c r="JWG37" s="370"/>
      <c r="JWH37" s="370"/>
      <c r="JWI37" s="370"/>
      <c r="JWJ37" s="370"/>
      <c r="JWK37" s="370"/>
      <c r="JWL37" s="370"/>
      <c r="JWM37" s="370"/>
      <c r="JWN37" s="370"/>
      <c r="JWO37" s="370"/>
      <c r="JWP37" s="370"/>
      <c r="JWQ37" s="370"/>
      <c r="JWR37" s="370"/>
      <c r="JWS37" s="370"/>
      <c r="JWT37" s="370"/>
      <c r="JWU37" s="370"/>
      <c r="JWV37" s="370"/>
      <c r="JWW37" s="370"/>
      <c r="JWX37" s="370"/>
      <c r="JWY37" s="370"/>
      <c r="JWZ37" s="370"/>
      <c r="JXA37" s="370"/>
      <c r="JXB37" s="370"/>
      <c r="JXC37" s="370"/>
      <c r="JXD37" s="370"/>
      <c r="JXE37" s="370"/>
      <c r="JXF37" s="370"/>
      <c r="JXG37" s="370"/>
      <c r="JXH37" s="370"/>
      <c r="JXI37" s="370"/>
      <c r="JXJ37" s="370"/>
      <c r="JXK37" s="370"/>
      <c r="JXL37" s="370"/>
      <c r="JXM37" s="370"/>
      <c r="JXN37" s="370"/>
      <c r="JXO37" s="370"/>
      <c r="JXP37" s="370"/>
      <c r="JXQ37" s="370"/>
      <c r="JXR37" s="370"/>
      <c r="JXS37" s="370"/>
      <c r="JXT37" s="370"/>
      <c r="JXU37" s="370"/>
      <c r="JXV37" s="370"/>
      <c r="JXW37" s="370"/>
      <c r="JXX37" s="370"/>
      <c r="JXY37" s="370"/>
      <c r="JXZ37" s="370"/>
      <c r="JYA37" s="370"/>
      <c r="JYB37" s="370"/>
      <c r="JYC37" s="370"/>
      <c r="JYD37" s="370"/>
      <c r="JYE37" s="370"/>
      <c r="JYF37" s="370"/>
      <c r="JYG37" s="370"/>
      <c r="JYH37" s="370"/>
      <c r="JYI37" s="370"/>
      <c r="JYJ37" s="370"/>
      <c r="JYK37" s="370"/>
      <c r="JYL37" s="370"/>
      <c r="JYM37" s="370"/>
      <c r="JYN37" s="370"/>
      <c r="JYO37" s="370"/>
      <c r="JYP37" s="370"/>
      <c r="JYQ37" s="370"/>
      <c r="JYR37" s="370"/>
      <c r="JYS37" s="370"/>
      <c r="JYT37" s="370"/>
      <c r="JYU37" s="370"/>
      <c r="JYV37" s="370"/>
      <c r="JYW37" s="370"/>
      <c r="JYX37" s="370"/>
      <c r="JYY37" s="370"/>
      <c r="JYZ37" s="370"/>
      <c r="JZA37" s="370"/>
      <c r="JZB37" s="370"/>
      <c r="JZC37" s="370"/>
      <c r="JZD37" s="370"/>
      <c r="JZE37" s="370"/>
      <c r="JZF37" s="370"/>
      <c r="JZG37" s="370"/>
      <c r="JZH37" s="370"/>
      <c r="JZI37" s="370"/>
      <c r="JZJ37" s="370"/>
      <c r="JZK37" s="370"/>
      <c r="JZL37" s="370"/>
      <c r="JZM37" s="370"/>
      <c r="JZN37" s="370"/>
      <c r="JZO37" s="370"/>
      <c r="JZP37" s="370"/>
      <c r="JZQ37" s="370"/>
      <c r="JZR37" s="370"/>
      <c r="JZS37" s="370"/>
      <c r="JZT37" s="370"/>
      <c r="JZU37" s="370"/>
      <c r="JZV37" s="370"/>
      <c r="JZW37" s="370"/>
      <c r="JZX37" s="370"/>
      <c r="JZY37" s="370"/>
      <c r="JZZ37" s="370"/>
      <c r="KAA37" s="370"/>
      <c r="KAB37" s="370"/>
      <c r="KAC37" s="370"/>
      <c r="KAD37" s="370"/>
      <c r="KAE37" s="370"/>
      <c r="KAF37" s="370"/>
      <c r="KAG37" s="370"/>
      <c r="KAH37" s="370"/>
      <c r="KAI37" s="370"/>
      <c r="KAJ37" s="370"/>
      <c r="KAK37" s="370"/>
      <c r="KAL37" s="370"/>
      <c r="KAM37" s="370"/>
      <c r="KAN37" s="370"/>
      <c r="KAO37" s="370"/>
      <c r="KAP37" s="370"/>
      <c r="KAQ37" s="370"/>
      <c r="KAR37" s="370"/>
      <c r="KAS37" s="370"/>
      <c r="KAT37" s="370"/>
      <c r="KAU37" s="370"/>
      <c r="KAV37" s="370"/>
      <c r="KAW37" s="370"/>
      <c r="KAX37" s="370"/>
      <c r="KAY37" s="370"/>
      <c r="KAZ37" s="370"/>
      <c r="KBA37" s="370"/>
      <c r="KBB37" s="370"/>
      <c r="KBC37" s="370"/>
      <c r="KBD37" s="370"/>
      <c r="KBE37" s="370"/>
      <c r="KBF37" s="370"/>
      <c r="KBG37" s="370"/>
      <c r="KBH37" s="370"/>
      <c r="KBI37" s="370"/>
      <c r="KBJ37" s="370"/>
      <c r="KBK37" s="370"/>
      <c r="KBL37" s="370"/>
      <c r="KBM37" s="370"/>
      <c r="KBN37" s="370"/>
      <c r="KBO37" s="370"/>
      <c r="KBP37" s="370"/>
      <c r="KBQ37" s="370"/>
      <c r="KBR37" s="370"/>
      <c r="KBS37" s="370"/>
      <c r="KBT37" s="370"/>
      <c r="KBU37" s="370"/>
      <c r="KBV37" s="370"/>
      <c r="KBW37" s="370"/>
      <c r="KBX37" s="370"/>
      <c r="KBY37" s="370"/>
      <c r="KBZ37" s="370"/>
      <c r="KCA37" s="370"/>
      <c r="KCB37" s="370"/>
      <c r="KCC37" s="370"/>
      <c r="KCD37" s="370"/>
      <c r="KCE37" s="370"/>
      <c r="KCF37" s="370"/>
      <c r="KCG37" s="370"/>
      <c r="KCH37" s="370"/>
      <c r="KCI37" s="370"/>
      <c r="KCJ37" s="370"/>
      <c r="KCK37" s="370"/>
      <c r="KCL37" s="370"/>
      <c r="KCM37" s="370"/>
      <c r="KCN37" s="370"/>
      <c r="KCO37" s="370"/>
      <c r="KCP37" s="370"/>
      <c r="KCQ37" s="370"/>
      <c r="KCR37" s="370"/>
      <c r="KCS37" s="370"/>
      <c r="KCT37" s="370"/>
      <c r="KCU37" s="370"/>
      <c r="KCV37" s="370"/>
      <c r="KCW37" s="370"/>
      <c r="KCX37" s="370"/>
      <c r="KCY37" s="370"/>
      <c r="KCZ37" s="370"/>
      <c r="KDA37" s="370"/>
      <c r="KDB37" s="370"/>
      <c r="KDC37" s="370"/>
      <c r="KDD37" s="370"/>
      <c r="KDE37" s="370"/>
      <c r="KDF37" s="370"/>
      <c r="KDG37" s="370"/>
      <c r="KDH37" s="370"/>
      <c r="KDI37" s="370"/>
      <c r="KDJ37" s="370"/>
      <c r="KDK37" s="370"/>
      <c r="KDL37" s="370"/>
      <c r="KDM37" s="370"/>
      <c r="KDN37" s="370"/>
      <c r="KDO37" s="370"/>
      <c r="KDP37" s="370"/>
      <c r="KDQ37" s="370"/>
      <c r="KDR37" s="370"/>
      <c r="KDS37" s="370"/>
      <c r="KDT37" s="370"/>
      <c r="KDU37" s="370"/>
      <c r="KDV37" s="370"/>
      <c r="KDW37" s="370"/>
      <c r="KDX37" s="370"/>
      <c r="KDY37" s="370"/>
      <c r="KDZ37" s="370"/>
      <c r="KEA37" s="370"/>
      <c r="KEB37" s="370"/>
      <c r="KEC37" s="370"/>
      <c r="KED37" s="370"/>
      <c r="KEE37" s="370"/>
      <c r="KEF37" s="370"/>
      <c r="KEG37" s="370"/>
      <c r="KEH37" s="370"/>
      <c r="KEI37" s="370"/>
      <c r="KEJ37" s="370"/>
      <c r="KEK37" s="370"/>
      <c r="KEL37" s="370"/>
      <c r="KEM37" s="370"/>
      <c r="KEN37" s="370"/>
      <c r="KEO37" s="370"/>
      <c r="KEP37" s="370"/>
      <c r="KEQ37" s="370"/>
      <c r="KER37" s="370"/>
      <c r="KES37" s="370"/>
      <c r="KET37" s="370"/>
      <c r="KEU37" s="370"/>
      <c r="KEV37" s="370"/>
      <c r="KEW37" s="370"/>
      <c r="KEX37" s="370"/>
      <c r="KEY37" s="370"/>
      <c r="KEZ37" s="370"/>
      <c r="KFA37" s="370"/>
      <c r="KFB37" s="370"/>
      <c r="KFC37" s="370"/>
      <c r="KFD37" s="370"/>
      <c r="KFE37" s="370"/>
      <c r="KFF37" s="370"/>
      <c r="KFG37" s="370"/>
      <c r="KFH37" s="370"/>
      <c r="KFI37" s="370"/>
      <c r="KFJ37" s="370"/>
      <c r="KFK37" s="370"/>
      <c r="KFL37" s="370"/>
      <c r="KFM37" s="370"/>
      <c r="KFN37" s="370"/>
      <c r="KFO37" s="370"/>
      <c r="KFP37" s="370"/>
      <c r="KFQ37" s="370"/>
      <c r="KFR37" s="370"/>
      <c r="KFS37" s="370"/>
      <c r="KFT37" s="370"/>
      <c r="KFU37" s="370"/>
      <c r="KFV37" s="370"/>
      <c r="KFW37" s="370"/>
      <c r="KFX37" s="370"/>
      <c r="KFY37" s="370"/>
      <c r="KFZ37" s="370"/>
      <c r="KGA37" s="370"/>
      <c r="KGB37" s="370"/>
      <c r="KGC37" s="370"/>
      <c r="KGD37" s="370"/>
      <c r="KGE37" s="370"/>
      <c r="KGF37" s="370"/>
      <c r="KGG37" s="370"/>
      <c r="KGH37" s="370"/>
      <c r="KGI37" s="370"/>
      <c r="KGJ37" s="370"/>
      <c r="KGK37" s="370"/>
      <c r="KGL37" s="370"/>
      <c r="KGM37" s="370"/>
      <c r="KGN37" s="370"/>
      <c r="KGO37" s="370"/>
      <c r="KGP37" s="370"/>
      <c r="KGQ37" s="370"/>
      <c r="KGR37" s="370"/>
      <c r="KGS37" s="370"/>
      <c r="KGT37" s="370"/>
      <c r="KGU37" s="370"/>
      <c r="KGV37" s="370"/>
      <c r="KGW37" s="370"/>
      <c r="KGX37" s="370"/>
      <c r="KGY37" s="370"/>
      <c r="KGZ37" s="370"/>
      <c r="KHA37" s="370"/>
      <c r="KHB37" s="370"/>
      <c r="KHC37" s="370"/>
      <c r="KHD37" s="370"/>
      <c r="KHE37" s="370"/>
      <c r="KHF37" s="370"/>
      <c r="KHG37" s="370"/>
      <c r="KHH37" s="370"/>
      <c r="KHI37" s="370"/>
      <c r="KHJ37" s="370"/>
      <c r="KHK37" s="370"/>
      <c r="KHL37" s="370"/>
      <c r="KHM37" s="370"/>
      <c r="KHN37" s="370"/>
      <c r="KHO37" s="370"/>
      <c r="KHP37" s="370"/>
      <c r="KHQ37" s="370"/>
      <c r="KHR37" s="370"/>
      <c r="KHS37" s="370"/>
      <c r="KHT37" s="370"/>
      <c r="KHU37" s="370"/>
      <c r="KHV37" s="370"/>
      <c r="KHW37" s="370"/>
      <c r="KHX37" s="370"/>
      <c r="KHY37" s="370"/>
      <c r="KHZ37" s="370"/>
      <c r="KIA37" s="370"/>
      <c r="KIB37" s="370"/>
      <c r="KIC37" s="370"/>
      <c r="KID37" s="370"/>
      <c r="KIE37" s="370"/>
      <c r="KIF37" s="370"/>
      <c r="KIG37" s="370"/>
      <c r="KIH37" s="370"/>
      <c r="KII37" s="370"/>
      <c r="KIJ37" s="370"/>
      <c r="KIK37" s="370"/>
      <c r="KIL37" s="370"/>
      <c r="KIM37" s="370"/>
      <c r="KIN37" s="370"/>
      <c r="KIO37" s="370"/>
      <c r="KIP37" s="370"/>
      <c r="KIQ37" s="370"/>
      <c r="KIR37" s="370"/>
      <c r="KIS37" s="370"/>
      <c r="KIT37" s="370"/>
      <c r="KIU37" s="370"/>
      <c r="KIV37" s="370"/>
      <c r="KIW37" s="370"/>
      <c r="KIX37" s="370"/>
      <c r="KIY37" s="370"/>
      <c r="KIZ37" s="370"/>
      <c r="KJA37" s="370"/>
      <c r="KJB37" s="370"/>
      <c r="KJC37" s="370"/>
      <c r="KJD37" s="370"/>
      <c r="KJE37" s="370"/>
      <c r="KJF37" s="370"/>
      <c r="KJG37" s="370"/>
      <c r="KJH37" s="370"/>
      <c r="KJI37" s="370"/>
      <c r="KJJ37" s="370"/>
      <c r="KJK37" s="370"/>
      <c r="KJL37" s="370"/>
      <c r="KJM37" s="370"/>
      <c r="KJN37" s="370"/>
      <c r="KJO37" s="370"/>
      <c r="KJP37" s="370"/>
      <c r="KJQ37" s="370"/>
      <c r="KJR37" s="370"/>
      <c r="KJS37" s="370"/>
      <c r="KJT37" s="370"/>
      <c r="KJU37" s="370"/>
      <c r="KJV37" s="370"/>
      <c r="KJW37" s="370"/>
      <c r="KJX37" s="370"/>
      <c r="KJY37" s="370"/>
      <c r="KJZ37" s="370"/>
      <c r="KKA37" s="370"/>
      <c r="KKB37" s="370"/>
      <c r="KKC37" s="370"/>
      <c r="KKD37" s="370"/>
      <c r="KKE37" s="370"/>
      <c r="KKF37" s="370"/>
      <c r="KKG37" s="370"/>
      <c r="KKH37" s="370"/>
      <c r="KKI37" s="370"/>
      <c r="KKJ37" s="370"/>
      <c r="KKK37" s="370"/>
      <c r="KKL37" s="370"/>
      <c r="KKM37" s="370"/>
      <c r="KKN37" s="370"/>
      <c r="KKO37" s="370"/>
      <c r="KKP37" s="370"/>
      <c r="KKQ37" s="370"/>
      <c r="KKR37" s="370"/>
      <c r="KKS37" s="370"/>
      <c r="KKT37" s="370"/>
      <c r="KKU37" s="370"/>
      <c r="KKV37" s="370"/>
      <c r="KKW37" s="370"/>
      <c r="KKX37" s="370"/>
      <c r="KKY37" s="370"/>
      <c r="KKZ37" s="370"/>
      <c r="KLA37" s="370"/>
      <c r="KLB37" s="370"/>
      <c r="KLC37" s="370"/>
      <c r="KLD37" s="370"/>
      <c r="KLE37" s="370"/>
      <c r="KLF37" s="370"/>
      <c r="KLG37" s="370"/>
      <c r="KLH37" s="370"/>
      <c r="KLI37" s="370"/>
      <c r="KLJ37" s="370"/>
      <c r="KLK37" s="370"/>
      <c r="KLL37" s="370"/>
      <c r="KLM37" s="370"/>
      <c r="KLN37" s="370"/>
      <c r="KLO37" s="370"/>
      <c r="KLP37" s="370"/>
      <c r="KLQ37" s="370"/>
      <c r="KLR37" s="370"/>
      <c r="KLS37" s="370"/>
      <c r="KLT37" s="370"/>
      <c r="KLU37" s="370"/>
      <c r="KLV37" s="370"/>
      <c r="KLW37" s="370"/>
      <c r="KLX37" s="370"/>
      <c r="KLY37" s="370"/>
      <c r="KLZ37" s="370"/>
      <c r="KMA37" s="370"/>
      <c r="KMB37" s="370"/>
      <c r="KMC37" s="370"/>
      <c r="KMD37" s="370"/>
      <c r="KME37" s="370"/>
      <c r="KMF37" s="370"/>
      <c r="KMG37" s="370"/>
      <c r="KMH37" s="370"/>
      <c r="KMI37" s="370"/>
      <c r="KMJ37" s="370"/>
      <c r="KMK37" s="370"/>
      <c r="KML37" s="370"/>
      <c r="KMM37" s="370"/>
      <c r="KMN37" s="370"/>
      <c r="KMO37" s="370"/>
      <c r="KMP37" s="370"/>
      <c r="KMQ37" s="370"/>
      <c r="KMR37" s="370"/>
      <c r="KMS37" s="370"/>
      <c r="KMT37" s="370"/>
      <c r="KMU37" s="370"/>
      <c r="KMV37" s="370"/>
      <c r="KMW37" s="370"/>
      <c r="KMX37" s="370"/>
      <c r="KMY37" s="370"/>
      <c r="KMZ37" s="370"/>
      <c r="KNA37" s="370"/>
      <c r="KNB37" s="370"/>
      <c r="KNC37" s="370"/>
      <c r="KND37" s="370"/>
      <c r="KNE37" s="370"/>
      <c r="KNF37" s="370"/>
      <c r="KNG37" s="370"/>
      <c r="KNH37" s="370"/>
      <c r="KNI37" s="370"/>
      <c r="KNJ37" s="370"/>
      <c r="KNK37" s="370"/>
      <c r="KNL37" s="370"/>
      <c r="KNM37" s="370"/>
      <c r="KNN37" s="370"/>
      <c r="KNO37" s="370"/>
      <c r="KNP37" s="370"/>
      <c r="KNQ37" s="370"/>
      <c r="KNR37" s="370"/>
      <c r="KNS37" s="370"/>
      <c r="KNT37" s="370"/>
      <c r="KNU37" s="370"/>
      <c r="KNV37" s="370"/>
      <c r="KNW37" s="370"/>
      <c r="KNX37" s="370"/>
      <c r="KNY37" s="370"/>
      <c r="KNZ37" s="370"/>
      <c r="KOA37" s="370"/>
      <c r="KOB37" s="370"/>
      <c r="KOC37" s="370"/>
      <c r="KOD37" s="370"/>
      <c r="KOE37" s="370"/>
      <c r="KOF37" s="370"/>
      <c r="KOG37" s="370"/>
      <c r="KOH37" s="370"/>
      <c r="KOI37" s="370"/>
      <c r="KOJ37" s="370"/>
      <c r="KOK37" s="370"/>
      <c r="KOL37" s="370"/>
      <c r="KOM37" s="370"/>
      <c r="KON37" s="370"/>
      <c r="KOO37" s="370"/>
      <c r="KOP37" s="370"/>
      <c r="KOQ37" s="370"/>
      <c r="KOR37" s="370"/>
      <c r="KOS37" s="370"/>
      <c r="KOT37" s="370"/>
      <c r="KOU37" s="370"/>
      <c r="KOV37" s="370"/>
      <c r="KOW37" s="370"/>
      <c r="KOX37" s="370"/>
      <c r="KOY37" s="370"/>
      <c r="KOZ37" s="370"/>
      <c r="KPA37" s="370"/>
      <c r="KPB37" s="370"/>
      <c r="KPC37" s="370"/>
      <c r="KPD37" s="370"/>
      <c r="KPE37" s="370"/>
      <c r="KPF37" s="370"/>
      <c r="KPG37" s="370"/>
      <c r="KPH37" s="370"/>
      <c r="KPI37" s="370"/>
      <c r="KPJ37" s="370"/>
      <c r="KPK37" s="370"/>
      <c r="KPL37" s="370"/>
      <c r="KPM37" s="370"/>
      <c r="KPN37" s="370"/>
      <c r="KPO37" s="370"/>
      <c r="KPP37" s="370"/>
      <c r="KPQ37" s="370"/>
      <c r="KPR37" s="370"/>
      <c r="KPS37" s="370"/>
      <c r="KPT37" s="370"/>
      <c r="KPU37" s="370"/>
      <c r="KPV37" s="370"/>
      <c r="KPW37" s="370"/>
      <c r="KPX37" s="370"/>
      <c r="KPY37" s="370"/>
      <c r="KPZ37" s="370"/>
      <c r="KQA37" s="370"/>
      <c r="KQB37" s="370"/>
      <c r="KQC37" s="370"/>
      <c r="KQD37" s="370"/>
      <c r="KQE37" s="370"/>
      <c r="KQF37" s="370"/>
      <c r="KQG37" s="370"/>
      <c r="KQH37" s="370"/>
      <c r="KQI37" s="370"/>
      <c r="KQJ37" s="370"/>
      <c r="KQK37" s="370"/>
      <c r="KQL37" s="370"/>
      <c r="KQM37" s="370"/>
      <c r="KQN37" s="370"/>
      <c r="KQO37" s="370"/>
      <c r="KQP37" s="370"/>
      <c r="KQQ37" s="370"/>
      <c r="KQR37" s="370"/>
      <c r="KQS37" s="370"/>
      <c r="KQT37" s="370"/>
      <c r="KQU37" s="370"/>
      <c r="KQV37" s="370"/>
      <c r="KQW37" s="370"/>
      <c r="KQX37" s="370"/>
      <c r="KQY37" s="370"/>
      <c r="KQZ37" s="370"/>
      <c r="KRA37" s="370"/>
      <c r="KRB37" s="370"/>
      <c r="KRC37" s="370"/>
      <c r="KRD37" s="370"/>
      <c r="KRE37" s="370"/>
      <c r="KRF37" s="370"/>
      <c r="KRG37" s="370"/>
      <c r="KRH37" s="370"/>
      <c r="KRI37" s="370"/>
      <c r="KRJ37" s="370"/>
      <c r="KRK37" s="370"/>
      <c r="KRL37" s="370"/>
      <c r="KRM37" s="370"/>
      <c r="KRN37" s="370"/>
      <c r="KRO37" s="370"/>
      <c r="KRP37" s="370"/>
      <c r="KRQ37" s="370"/>
      <c r="KRR37" s="370"/>
      <c r="KRS37" s="370"/>
      <c r="KRT37" s="370"/>
      <c r="KRU37" s="370"/>
      <c r="KRV37" s="370"/>
      <c r="KRW37" s="370"/>
      <c r="KRX37" s="370"/>
      <c r="KRY37" s="370"/>
      <c r="KRZ37" s="370"/>
      <c r="KSA37" s="370"/>
      <c r="KSB37" s="370"/>
      <c r="KSC37" s="370"/>
      <c r="KSD37" s="370"/>
      <c r="KSE37" s="370"/>
      <c r="KSF37" s="370"/>
      <c r="KSG37" s="370"/>
      <c r="KSH37" s="370"/>
      <c r="KSI37" s="370"/>
      <c r="KSJ37" s="370"/>
      <c r="KSK37" s="370"/>
      <c r="KSL37" s="370"/>
      <c r="KSM37" s="370"/>
      <c r="KSN37" s="370"/>
      <c r="KSO37" s="370"/>
      <c r="KSP37" s="370"/>
      <c r="KSQ37" s="370"/>
      <c r="KSR37" s="370"/>
      <c r="KSS37" s="370"/>
      <c r="KST37" s="370"/>
      <c r="KSU37" s="370"/>
      <c r="KSV37" s="370"/>
      <c r="KSW37" s="370"/>
      <c r="KSX37" s="370"/>
      <c r="KSY37" s="370"/>
      <c r="KSZ37" s="370"/>
      <c r="KTA37" s="370"/>
      <c r="KTB37" s="370"/>
      <c r="KTC37" s="370"/>
      <c r="KTD37" s="370"/>
      <c r="KTE37" s="370"/>
      <c r="KTF37" s="370"/>
      <c r="KTG37" s="370"/>
      <c r="KTH37" s="370"/>
      <c r="KTI37" s="370"/>
      <c r="KTJ37" s="370"/>
      <c r="KTK37" s="370"/>
      <c r="KTL37" s="370"/>
      <c r="KTM37" s="370"/>
      <c r="KTN37" s="370"/>
      <c r="KTO37" s="370"/>
      <c r="KTP37" s="370"/>
      <c r="KTQ37" s="370"/>
      <c r="KTR37" s="370"/>
      <c r="KTS37" s="370"/>
      <c r="KTT37" s="370"/>
      <c r="KTU37" s="370"/>
      <c r="KTV37" s="370"/>
      <c r="KTW37" s="370"/>
      <c r="KTX37" s="370"/>
      <c r="KTY37" s="370"/>
      <c r="KTZ37" s="370"/>
      <c r="KUA37" s="370"/>
      <c r="KUB37" s="370"/>
      <c r="KUC37" s="370"/>
      <c r="KUD37" s="370"/>
      <c r="KUE37" s="370"/>
      <c r="KUF37" s="370"/>
      <c r="KUG37" s="370"/>
      <c r="KUH37" s="370"/>
      <c r="KUI37" s="370"/>
      <c r="KUJ37" s="370"/>
      <c r="KUK37" s="370"/>
      <c r="KUL37" s="370"/>
      <c r="KUM37" s="370"/>
      <c r="KUN37" s="370"/>
      <c r="KUO37" s="370"/>
      <c r="KUP37" s="370"/>
      <c r="KUQ37" s="370"/>
      <c r="KUR37" s="370"/>
      <c r="KUS37" s="370"/>
      <c r="KUT37" s="370"/>
      <c r="KUU37" s="370"/>
      <c r="KUV37" s="370"/>
      <c r="KUW37" s="370"/>
      <c r="KUX37" s="370"/>
      <c r="KUY37" s="370"/>
      <c r="KUZ37" s="370"/>
      <c r="KVA37" s="370"/>
      <c r="KVB37" s="370"/>
      <c r="KVC37" s="370"/>
      <c r="KVD37" s="370"/>
      <c r="KVE37" s="370"/>
      <c r="KVF37" s="370"/>
      <c r="KVG37" s="370"/>
      <c r="KVH37" s="370"/>
      <c r="KVI37" s="370"/>
      <c r="KVJ37" s="370"/>
      <c r="KVK37" s="370"/>
      <c r="KVL37" s="370"/>
      <c r="KVM37" s="370"/>
      <c r="KVN37" s="370"/>
      <c r="KVO37" s="370"/>
      <c r="KVP37" s="370"/>
      <c r="KVQ37" s="370"/>
      <c r="KVR37" s="370"/>
      <c r="KVS37" s="370"/>
      <c r="KVT37" s="370"/>
      <c r="KVU37" s="370"/>
      <c r="KVV37" s="370"/>
      <c r="KVW37" s="370"/>
      <c r="KVX37" s="370"/>
      <c r="KVY37" s="370"/>
      <c r="KVZ37" s="370"/>
      <c r="KWA37" s="370"/>
      <c r="KWB37" s="370"/>
      <c r="KWC37" s="370"/>
      <c r="KWD37" s="370"/>
      <c r="KWE37" s="370"/>
      <c r="KWF37" s="370"/>
      <c r="KWG37" s="370"/>
      <c r="KWH37" s="370"/>
      <c r="KWI37" s="370"/>
      <c r="KWJ37" s="370"/>
      <c r="KWK37" s="370"/>
      <c r="KWL37" s="370"/>
      <c r="KWM37" s="370"/>
      <c r="KWN37" s="370"/>
      <c r="KWO37" s="370"/>
      <c r="KWP37" s="370"/>
      <c r="KWQ37" s="370"/>
      <c r="KWR37" s="370"/>
      <c r="KWS37" s="370"/>
      <c r="KWT37" s="370"/>
      <c r="KWU37" s="370"/>
      <c r="KWV37" s="370"/>
      <c r="KWW37" s="370"/>
      <c r="KWX37" s="370"/>
      <c r="KWY37" s="370"/>
      <c r="KWZ37" s="370"/>
      <c r="KXA37" s="370"/>
      <c r="KXB37" s="370"/>
      <c r="KXC37" s="370"/>
      <c r="KXD37" s="370"/>
      <c r="KXE37" s="370"/>
      <c r="KXF37" s="370"/>
      <c r="KXG37" s="370"/>
      <c r="KXH37" s="370"/>
      <c r="KXI37" s="370"/>
      <c r="KXJ37" s="370"/>
      <c r="KXK37" s="370"/>
      <c r="KXL37" s="370"/>
      <c r="KXM37" s="370"/>
      <c r="KXN37" s="370"/>
      <c r="KXO37" s="370"/>
      <c r="KXP37" s="370"/>
      <c r="KXQ37" s="370"/>
      <c r="KXR37" s="370"/>
      <c r="KXS37" s="370"/>
      <c r="KXT37" s="370"/>
      <c r="KXU37" s="370"/>
      <c r="KXV37" s="370"/>
      <c r="KXW37" s="370"/>
      <c r="KXX37" s="370"/>
      <c r="KXY37" s="370"/>
      <c r="KXZ37" s="370"/>
      <c r="KYA37" s="370"/>
      <c r="KYB37" s="370"/>
      <c r="KYC37" s="370"/>
      <c r="KYD37" s="370"/>
      <c r="KYE37" s="370"/>
      <c r="KYF37" s="370"/>
      <c r="KYG37" s="370"/>
      <c r="KYH37" s="370"/>
      <c r="KYI37" s="370"/>
      <c r="KYJ37" s="370"/>
      <c r="KYK37" s="370"/>
      <c r="KYL37" s="370"/>
      <c r="KYM37" s="370"/>
      <c r="KYN37" s="370"/>
      <c r="KYO37" s="370"/>
      <c r="KYP37" s="370"/>
      <c r="KYQ37" s="370"/>
      <c r="KYR37" s="370"/>
      <c r="KYS37" s="370"/>
      <c r="KYT37" s="370"/>
      <c r="KYU37" s="370"/>
      <c r="KYV37" s="370"/>
      <c r="KYW37" s="370"/>
      <c r="KYX37" s="370"/>
      <c r="KYY37" s="370"/>
      <c r="KYZ37" s="370"/>
      <c r="KZA37" s="370"/>
      <c r="KZB37" s="370"/>
      <c r="KZC37" s="370"/>
      <c r="KZD37" s="370"/>
      <c r="KZE37" s="370"/>
      <c r="KZF37" s="370"/>
      <c r="KZG37" s="370"/>
      <c r="KZH37" s="370"/>
      <c r="KZI37" s="370"/>
      <c r="KZJ37" s="370"/>
      <c r="KZK37" s="370"/>
      <c r="KZL37" s="370"/>
      <c r="KZM37" s="370"/>
      <c r="KZN37" s="370"/>
      <c r="KZO37" s="370"/>
      <c r="KZP37" s="370"/>
      <c r="KZQ37" s="370"/>
      <c r="KZR37" s="370"/>
      <c r="KZS37" s="370"/>
      <c r="KZT37" s="370"/>
      <c r="KZU37" s="370"/>
      <c r="KZV37" s="370"/>
      <c r="KZW37" s="370"/>
      <c r="KZX37" s="370"/>
      <c r="KZY37" s="370"/>
      <c r="KZZ37" s="370"/>
      <c r="LAA37" s="370"/>
      <c r="LAB37" s="370"/>
      <c r="LAC37" s="370"/>
      <c r="LAD37" s="370"/>
      <c r="LAE37" s="370"/>
      <c r="LAF37" s="370"/>
      <c r="LAG37" s="370"/>
      <c r="LAH37" s="370"/>
      <c r="LAI37" s="370"/>
      <c r="LAJ37" s="370"/>
      <c r="LAK37" s="370"/>
      <c r="LAL37" s="370"/>
      <c r="LAM37" s="370"/>
      <c r="LAN37" s="370"/>
      <c r="LAO37" s="370"/>
      <c r="LAP37" s="370"/>
      <c r="LAQ37" s="370"/>
      <c r="LAR37" s="370"/>
      <c r="LAS37" s="370"/>
      <c r="LAT37" s="370"/>
      <c r="LAU37" s="370"/>
      <c r="LAV37" s="370"/>
      <c r="LAW37" s="370"/>
      <c r="LAX37" s="370"/>
      <c r="LAY37" s="370"/>
      <c r="LAZ37" s="370"/>
      <c r="LBA37" s="370"/>
      <c r="LBB37" s="370"/>
      <c r="LBC37" s="370"/>
      <c r="LBD37" s="370"/>
      <c r="LBE37" s="370"/>
      <c r="LBF37" s="370"/>
      <c r="LBG37" s="370"/>
      <c r="LBH37" s="370"/>
      <c r="LBI37" s="370"/>
      <c r="LBJ37" s="370"/>
      <c r="LBK37" s="370"/>
      <c r="LBL37" s="370"/>
      <c r="LBM37" s="370"/>
      <c r="LBN37" s="370"/>
      <c r="LBO37" s="370"/>
      <c r="LBP37" s="370"/>
      <c r="LBQ37" s="370"/>
      <c r="LBR37" s="370"/>
      <c r="LBS37" s="370"/>
      <c r="LBT37" s="370"/>
      <c r="LBU37" s="370"/>
      <c r="LBV37" s="370"/>
      <c r="LBW37" s="370"/>
      <c r="LBX37" s="370"/>
      <c r="LBY37" s="370"/>
      <c r="LBZ37" s="370"/>
      <c r="LCA37" s="370"/>
    </row>
    <row r="38" spans="1:8191" ht="12" customHeight="1" x14ac:dyDescent="0.25">
      <c r="A38" s="68" t="s">
        <v>76</v>
      </c>
      <c r="B38" s="53" t="s">
        <v>22</v>
      </c>
      <c r="C38" s="188">
        <v>39</v>
      </c>
      <c r="D38" s="180" t="s">
        <v>893</v>
      </c>
      <c r="E38" s="180">
        <v>39</v>
      </c>
      <c r="F38" s="181">
        <v>28</v>
      </c>
    </row>
    <row r="39" spans="1:8191" ht="12" customHeight="1" x14ac:dyDescent="0.25">
      <c r="A39" s="67" t="s">
        <v>953</v>
      </c>
      <c r="B39" s="53" t="s">
        <v>22</v>
      </c>
      <c r="C39" s="188">
        <v>2</v>
      </c>
      <c r="D39" s="180" t="s">
        <v>893</v>
      </c>
      <c r="E39" s="180">
        <v>2</v>
      </c>
      <c r="F39" s="181">
        <v>1</v>
      </c>
    </row>
    <row r="40" spans="1:8191" ht="12" customHeight="1" x14ac:dyDescent="0.25">
      <c r="A40" s="254" t="s">
        <v>634</v>
      </c>
      <c r="B40" s="65" t="s">
        <v>22</v>
      </c>
      <c r="C40" s="240">
        <v>53</v>
      </c>
      <c r="D40" s="241" t="s">
        <v>893</v>
      </c>
      <c r="E40" s="241">
        <v>53</v>
      </c>
      <c r="F40" s="242">
        <v>42</v>
      </c>
    </row>
    <row r="41" spans="1:8191" ht="12" customHeight="1" x14ac:dyDescent="0.25">
      <c r="A41" s="65" t="s">
        <v>78</v>
      </c>
      <c r="B41" s="65"/>
      <c r="C41" s="243"/>
      <c r="D41" s="222"/>
      <c r="E41" s="222"/>
      <c r="F41" s="223"/>
    </row>
    <row r="42" spans="1:8191" ht="12" customHeight="1" x14ac:dyDescent="0.25">
      <c r="A42" s="68" t="s">
        <v>79</v>
      </c>
      <c r="B42" s="65" t="s">
        <v>22</v>
      </c>
      <c r="C42" s="240">
        <v>6</v>
      </c>
      <c r="D42" s="241" t="s">
        <v>893</v>
      </c>
      <c r="E42" s="241">
        <v>6</v>
      </c>
      <c r="F42" s="242">
        <v>3</v>
      </c>
    </row>
    <row r="43" spans="1:8191" ht="12" customHeight="1" x14ac:dyDescent="0.25">
      <c r="A43" s="67" t="s">
        <v>80</v>
      </c>
      <c r="B43" s="65" t="s">
        <v>22</v>
      </c>
      <c r="C43" s="240">
        <v>3</v>
      </c>
      <c r="D43" s="241" t="s">
        <v>893</v>
      </c>
      <c r="E43" s="241">
        <v>3</v>
      </c>
      <c r="F43" s="242">
        <v>2</v>
      </c>
    </row>
    <row r="44" spans="1:8191" ht="12" customHeight="1" x14ac:dyDescent="0.25">
      <c r="A44" s="254" t="s">
        <v>81</v>
      </c>
      <c r="B44" s="65" t="s">
        <v>22</v>
      </c>
      <c r="C44" s="240">
        <v>9</v>
      </c>
      <c r="D44" s="241" t="s">
        <v>893</v>
      </c>
      <c r="E44" s="241">
        <v>9</v>
      </c>
      <c r="F44" s="242">
        <v>6</v>
      </c>
    </row>
    <row r="45" spans="1:8191" ht="12" customHeight="1" x14ac:dyDescent="0.25">
      <c r="A45" s="67" t="s">
        <v>657</v>
      </c>
      <c r="B45" s="65" t="s">
        <v>22</v>
      </c>
      <c r="C45" s="240">
        <v>1</v>
      </c>
      <c r="D45" s="241" t="s">
        <v>893</v>
      </c>
      <c r="E45" s="241">
        <v>1</v>
      </c>
      <c r="F45" s="242">
        <v>1</v>
      </c>
    </row>
    <row r="46" spans="1:8191" ht="12" customHeight="1" x14ac:dyDescent="0.25">
      <c r="A46" s="67" t="s">
        <v>84</v>
      </c>
      <c r="B46" s="65" t="s">
        <v>22</v>
      </c>
      <c r="C46" s="240">
        <v>92</v>
      </c>
      <c r="D46" s="241" t="s">
        <v>893</v>
      </c>
      <c r="E46" s="241">
        <v>91</v>
      </c>
      <c r="F46" s="242">
        <v>74</v>
      </c>
    </row>
    <row r="47" spans="1:8191" ht="12" customHeight="1" x14ac:dyDescent="0.25">
      <c r="A47" s="67" t="s">
        <v>85</v>
      </c>
      <c r="B47" s="65" t="s">
        <v>22</v>
      </c>
      <c r="C47" s="240">
        <v>45</v>
      </c>
      <c r="D47" s="241" t="s">
        <v>893</v>
      </c>
      <c r="E47" s="241">
        <v>45</v>
      </c>
      <c r="F47" s="242">
        <v>38</v>
      </c>
    </row>
    <row r="48" spans="1:8191" ht="12" customHeight="1" x14ac:dyDescent="0.25">
      <c r="A48" s="65" t="s">
        <v>86</v>
      </c>
      <c r="B48" s="65"/>
      <c r="C48" s="243"/>
      <c r="D48" s="222"/>
      <c r="E48" s="222"/>
      <c r="F48" s="223"/>
    </row>
    <row r="49" spans="1:7" ht="12" customHeight="1" x14ac:dyDescent="0.25">
      <c r="A49" s="68" t="s">
        <v>87</v>
      </c>
      <c r="B49" s="65" t="s">
        <v>22</v>
      </c>
      <c r="C49" s="240">
        <v>46</v>
      </c>
      <c r="D49" s="241" t="s">
        <v>893</v>
      </c>
      <c r="E49" s="241">
        <v>45</v>
      </c>
      <c r="F49" s="242">
        <v>42</v>
      </c>
    </row>
    <row r="50" spans="1:7" ht="18" customHeight="1" x14ac:dyDescent="0.25">
      <c r="A50" s="57" t="s">
        <v>88</v>
      </c>
      <c r="B50" s="65" t="s">
        <v>21</v>
      </c>
      <c r="C50" s="240">
        <v>15</v>
      </c>
      <c r="D50" s="241">
        <v>1</v>
      </c>
      <c r="E50" s="241">
        <v>14</v>
      </c>
      <c r="F50" s="242">
        <v>4</v>
      </c>
    </row>
    <row r="51" spans="1:7" ht="12" customHeight="1" x14ac:dyDescent="0.25">
      <c r="A51" s="258" t="s">
        <v>658</v>
      </c>
      <c r="B51" s="57" t="s">
        <v>22</v>
      </c>
      <c r="C51" s="253">
        <v>15</v>
      </c>
      <c r="D51" s="248">
        <v>1</v>
      </c>
      <c r="E51" s="248">
        <v>14</v>
      </c>
      <c r="F51" s="249">
        <v>3</v>
      </c>
    </row>
    <row r="52" spans="1:7" ht="12" customHeight="1" x14ac:dyDescent="0.25">
      <c r="A52" s="57"/>
      <c r="B52" s="57" t="s">
        <v>50</v>
      </c>
      <c r="C52" s="250">
        <v>100</v>
      </c>
      <c r="D52" s="251">
        <v>100</v>
      </c>
      <c r="E52" s="251">
        <v>100</v>
      </c>
      <c r="F52" s="252">
        <v>75</v>
      </c>
      <c r="G52" s="259"/>
    </row>
    <row r="53" spans="1:7" ht="18" customHeight="1" x14ac:dyDescent="0.25">
      <c r="A53" s="57" t="s">
        <v>90</v>
      </c>
      <c r="B53" s="65" t="s">
        <v>21</v>
      </c>
      <c r="C53" s="240">
        <v>14</v>
      </c>
      <c r="D53" s="241">
        <v>4</v>
      </c>
      <c r="E53" s="241">
        <v>10</v>
      </c>
      <c r="F53" s="242">
        <v>6</v>
      </c>
    </row>
    <row r="54" spans="1:7" ht="12" customHeight="1" x14ac:dyDescent="0.25">
      <c r="A54" s="258" t="s">
        <v>621</v>
      </c>
      <c r="B54" s="57" t="s">
        <v>22</v>
      </c>
      <c r="C54" s="253">
        <v>16</v>
      </c>
      <c r="D54" s="248">
        <v>5</v>
      </c>
      <c r="E54" s="248">
        <v>11</v>
      </c>
      <c r="F54" s="249">
        <v>7</v>
      </c>
    </row>
    <row r="55" spans="1:7" ht="12" customHeight="1" x14ac:dyDescent="0.25">
      <c r="A55" s="57"/>
      <c r="B55" s="57" t="s">
        <v>50</v>
      </c>
      <c r="C55" s="253">
        <v>114.3</v>
      </c>
      <c r="D55" s="251">
        <v>125</v>
      </c>
      <c r="E55" s="251">
        <v>110</v>
      </c>
      <c r="F55" s="252">
        <v>116.7</v>
      </c>
    </row>
    <row r="56" spans="1:7" ht="12" customHeight="1" x14ac:dyDescent="0.25">
      <c r="A56" s="67" t="s">
        <v>92</v>
      </c>
      <c r="B56" s="65" t="s">
        <v>22</v>
      </c>
      <c r="C56" s="240">
        <v>4</v>
      </c>
      <c r="D56" s="241">
        <v>3</v>
      </c>
      <c r="E56" s="241">
        <v>1</v>
      </c>
      <c r="F56" s="242">
        <v>1</v>
      </c>
    </row>
    <row r="57" spans="1:7" ht="12" customHeight="1" x14ac:dyDescent="0.25">
      <c r="A57" s="67" t="s">
        <v>93</v>
      </c>
      <c r="B57" s="65" t="s">
        <v>22</v>
      </c>
      <c r="C57" s="240">
        <v>4</v>
      </c>
      <c r="D57" s="241">
        <v>1</v>
      </c>
      <c r="E57" s="241">
        <v>3</v>
      </c>
      <c r="F57" s="242">
        <v>2</v>
      </c>
    </row>
    <row r="58" spans="1:7" ht="12" customHeight="1" x14ac:dyDescent="0.25">
      <c r="A58" s="254" t="s">
        <v>636</v>
      </c>
      <c r="B58" s="65" t="s">
        <v>22</v>
      </c>
      <c r="C58" s="240">
        <v>8</v>
      </c>
      <c r="D58" s="222">
        <v>1</v>
      </c>
      <c r="E58" s="241">
        <v>7</v>
      </c>
      <c r="F58" s="242">
        <v>4</v>
      </c>
    </row>
    <row r="59" spans="1:7" ht="18" customHeight="1" x14ac:dyDescent="0.25">
      <c r="A59" s="64" t="s">
        <v>95</v>
      </c>
      <c r="B59" s="65" t="s">
        <v>21</v>
      </c>
      <c r="C59" s="240">
        <v>778</v>
      </c>
      <c r="D59" s="222" t="s">
        <v>893</v>
      </c>
      <c r="E59" s="241">
        <v>776</v>
      </c>
      <c r="F59" s="242">
        <v>710</v>
      </c>
    </row>
    <row r="60" spans="1:7" ht="12" customHeight="1" x14ac:dyDescent="0.25">
      <c r="A60" s="57"/>
      <c r="B60" s="57" t="s">
        <v>22</v>
      </c>
      <c r="C60" s="253">
        <v>809</v>
      </c>
      <c r="D60" s="260" t="s">
        <v>893</v>
      </c>
      <c r="E60" s="248">
        <v>808</v>
      </c>
      <c r="F60" s="249">
        <v>736</v>
      </c>
    </row>
    <row r="61" spans="1:7" ht="12" customHeight="1" x14ac:dyDescent="0.25">
      <c r="A61" s="57"/>
      <c r="B61" s="57" t="s">
        <v>50</v>
      </c>
      <c r="C61" s="250">
        <v>104</v>
      </c>
      <c r="D61" s="261" t="s">
        <v>894</v>
      </c>
      <c r="E61" s="251">
        <v>104.1</v>
      </c>
      <c r="F61" s="252">
        <v>103.7</v>
      </c>
    </row>
    <row r="62" spans="1:7" ht="12" customHeight="1" x14ac:dyDescent="0.25">
      <c r="A62" s="254" t="s">
        <v>638</v>
      </c>
      <c r="B62" s="65" t="s">
        <v>22</v>
      </c>
      <c r="C62" s="240">
        <v>165</v>
      </c>
      <c r="D62" s="241" t="s">
        <v>893</v>
      </c>
      <c r="E62" s="241">
        <v>164</v>
      </c>
      <c r="F62" s="242">
        <v>137</v>
      </c>
    </row>
    <row r="63" spans="1:7" ht="12" customHeight="1" x14ac:dyDescent="0.25">
      <c r="A63" s="254" t="s">
        <v>639</v>
      </c>
      <c r="B63" s="65" t="s">
        <v>22</v>
      </c>
      <c r="C63" s="240">
        <v>32</v>
      </c>
      <c r="D63" s="241" t="s">
        <v>893</v>
      </c>
      <c r="E63" s="241">
        <v>32</v>
      </c>
      <c r="F63" s="242">
        <v>25</v>
      </c>
    </row>
    <row r="64" spans="1:7" ht="12" customHeight="1" x14ac:dyDescent="0.25">
      <c r="A64" s="67" t="s">
        <v>96</v>
      </c>
      <c r="B64" s="65" t="s">
        <v>22</v>
      </c>
      <c r="C64" s="240">
        <v>612</v>
      </c>
      <c r="D64" s="241" t="s">
        <v>893</v>
      </c>
      <c r="E64" s="241">
        <v>612</v>
      </c>
      <c r="F64" s="242">
        <v>574</v>
      </c>
    </row>
    <row r="65" spans="1:6" ht="18" customHeight="1" x14ac:dyDescent="0.25">
      <c r="A65" s="57" t="s">
        <v>640</v>
      </c>
      <c r="B65" s="65" t="s">
        <v>21</v>
      </c>
      <c r="C65" s="240">
        <v>1660</v>
      </c>
      <c r="D65" s="222" t="s">
        <v>893</v>
      </c>
      <c r="E65" s="241">
        <v>1659</v>
      </c>
      <c r="F65" s="242">
        <v>1330</v>
      </c>
    </row>
    <row r="66" spans="1:6" ht="12" customHeight="1" x14ac:dyDescent="0.25">
      <c r="A66" s="57"/>
      <c r="B66" s="57" t="s">
        <v>22</v>
      </c>
      <c r="C66" s="253">
        <v>1602</v>
      </c>
      <c r="D66" s="241" t="s">
        <v>893</v>
      </c>
      <c r="E66" s="248">
        <v>1602</v>
      </c>
      <c r="F66" s="249">
        <v>1275</v>
      </c>
    </row>
    <row r="67" spans="1:6" ht="12" customHeight="1" x14ac:dyDescent="0.25">
      <c r="A67" s="57"/>
      <c r="B67" s="57" t="s">
        <v>50</v>
      </c>
      <c r="C67" s="250">
        <v>96.5</v>
      </c>
      <c r="D67" s="261" t="s">
        <v>894</v>
      </c>
      <c r="E67" s="251">
        <v>96.6</v>
      </c>
      <c r="F67" s="252">
        <v>95.9</v>
      </c>
    </row>
    <row r="68" spans="1:6" ht="12" customHeight="1" x14ac:dyDescent="0.25">
      <c r="A68" s="65" t="s">
        <v>98</v>
      </c>
      <c r="B68" s="65"/>
      <c r="C68" s="243"/>
      <c r="D68" s="222"/>
      <c r="E68" s="223"/>
      <c r="F68" s="170"/>
    </row>
    <row r="69" spans="1:6" ht="12" customHeight="1" x14ac:dyDescent="0.25">
      <c r="A69" s="262" t="s">
        <v>99</v>
      </c>
      <c r="B69" s="65" t="s">
        <v>22</v>
      </c>
      <c r="C69" s="240">
        <v>220</v>
      </c>
      <c r="D69" s="241" t="s">
        <v>893</v>
      </c>
      <c r="E69" s="241">
        <v>220</v>
      </c>
      <c r="F69" s="242">
        <v>188</v>
      </c>
    </row>
    <row r="70" spans="1:6" ht="12" customHeight="1" x14ac:dyDescent="0.25">
      <c r="A70" s="254" t="s">
        <v>641</v>
      </c>
      <c r="B70" s="65" t="s">
        <v>22</v>
      </c>
      <c r="C70" s="240">
        <v>388</v>
      </c>
      <c r="D70" s="241" t="s">
        <v>893</v>
      </c>
      <c r="E70" s="241">
        <v>388</v>
      </c>
      <c r="F70" s="242">
        <v>241</v>
      </c>
    </row>
    <row r="71" spans="1:6" ht="12" customHeight="1" x14ac:dyDescent="0.25">
      <c r="A71" s="254" t="s">
        <v>642</v>
      </c>
      <c r="B71" s="65" t="s">
        <v>22</v>
      </c>
      <c r="C71" s="240">
        <v>994</v>
      </c>
      <c r="D71" s="241" t="s">
        <v>893</v>
      </c>
      <c r="E71" s="241">
        <v>994</v>
      </c>
      <c r="F71" s="242">
        <v>846</v>
      </c>
    </row>
    <row r="72" spans="1:6" ht="18" customHeight="1" x14ac:dyDescent="0.25">
      <c r="A72" s="64" t="s">
        <v>100</v>
      </c>
      <c r="B72" s="65" t="s">
        <v>21</v>
      </c>
      <c r="C72" s="240">
        <v>506</v>
      </c>
      <c r="D72" s="241">
        <v>3</v>
      </c>
      <c r="E72" s="241">
        <v>501</v>
      </c>
      <c r="F72" s="242">
        <v>487</v>
      </c>
    </row>
    <row r="73" spans="1:6" ht="12" customHeight="1" x14ac:dyDescent="0.25">
      <c r="A73" s="57"/>
      <c r="B73" s="57" t="s">
        <v>22</v>
      </c>
      <c r="C73" s="253">
        <v>508</v>
      </c>
      <c r="D73" s="248">
        <v>2</v>
      </c>
      <c r="E73" s="248">
        <v>504</v>
      </c>
      <c r="F73" s="249">
        <v>488</v>
      </c>
    </row>
    <row r="74" spans="1:6" ht="12" customHeight="1" x14ac:dyDescent="0.25">
      <c r="A74" s="57"/>
      <c r="B74" s="57" t="s">
        <v>50</v>
      </c>
      <c r="C74" s="250">
        <v>100.4</v>
      </c>
      <c r="D74" s="248">
        <v>66.7</v>
      </c>
      <c r="E74" s="251">
        <v>100.6</v>
      </c>
      <c r="F74" s="252">
        <v>100.2</v>
      </c>
    </row>
    <row r="75" spans="1:6" ht="12" customHeight="1" x14ac:dyDescent="0.25">
      <c r="A75" s="254" t="s">
        <v>643</v>
      </c>
      <c r="B75" s="65" t="s">
        <v>22</v>
      </c>
      <c r="C75" s="240">
        <v>471</v>
      </c>
      <c r="D75" s="241">
        <v>1</v>
      </c>
      <c r="E75" s="241">
        <v>469</v>
      </c>
      <c r="F75" s="242">
        <v>458</v>
      </c>
    </row>
    <row r="76" spans="1:6" ht="12" customHeight="1" x14ac:dyDescent="0.25">
      <c r="A76" s="67" t="s">
        <v>102</v>
      </c>
      <c r="B76" s="65" t="s">
        <v>22</v>
      </c>
      <c r="C76" s="240">
        <v>2</v>
      </c>
      <c r="D76" s="241" t="s">
        <v>893</v>
      </c>
      <c r="E76" s="241">
        <v>2</v>
      </c>
      <c r="F76" s="242">
        <v>2</v>
      </c>
    </row>
    <row r="77" spans="1:6" ht="12" customHeight="1" x14ac:dyDescent="0.25">
      <c r="A77" s="65" t="s">
        <v>103</v>
      </c>
      <c r="B77" s="65"/>
      <c r="C77" s="243"/>
      <c r="D77" s="222"/>
      <c r="E77" s="223"/>
      <c r="F77" s="170"/>
    </row>
    <row r="78" spans="1:6" ht="12" customHeight="1" x14ac:dyDescent="0.25">
      <c r="A78" s="68" t="s">
        <v>104</v>
      </c>
      <c r="B78" s="65" t="s">
        <v>22</v>
      </c>
      <c r="C78" s="240">
        <v>28</v>
      </c>
      <c r="D78" s="241">
        <v>1</v>
      </c>
      <c r="E78" s="241">
        <v>26</v>
      </c>
      <c r="F78" s="242">
        <v>21</v>
      </c>
    </row>
    <row r="79" spans="1:6" ht="12" customHeight="1" x14ac:dyDescent="0.25">
      <c r="A79" s="67" t="s">
        <v>105</v>
      </c>
      <c r="B79" s="65" t="s">
        <v>22</v>
      </c>
      <c r="C79" s="240">
        <v>7</v>
      </c>
      <c r="D79" s="241" t="s">
        <v>893</v>
      </c>
      <c r="E79" s="241">
        <v>7</v>
      </c>
      <c r="F79" s="242">
        <v>7</v>
      </c>
    </row>
    <row r="80" spans="1:6" ht="18" customHeight="1" x14ac:dyDescent="0.25">
      <c r="A80" s="57" t="s">
        <v>644</v>
      </c>
      <c r="B80" s="65" t="s">
        <v>21</v>
      </c>
      <c r="C80" s="240">
        <v>156</v>
      </c>
      <c r="D80" s="241">
        <v>3</v>
      </c>
      <c r="E80" s="241">
        <v>153</v>
      </c>
      <c r="F80" s="242">
        <v>105</v>
      </c>
    </row>
    <row r="81" spans="1:6" ht="12" customHeight="1" x14ac:dyDescent="0.25">
      <c r="A81" s="57"/>
      <c r="B81" s="57" t="s">
        <v>22</v>
      </c>
      <c r="C81" s="253">
        <v>153</v>
      </c>
      <c r="D81" s="248">
        <v>3</v>
      </c>
      <c r="E81" s="248">
        <v>150</v>
      </c>
      <c r="F81" s="249">
        <v>103</v>
      </c>
    </row>
    <row r="82" spans="1:6" ht="12" customHeight="1" x14ac:dyDescent="0.25">
      <c r="A82" s="57"/>
      <c r="B82" s="57" t="s">
        <v>50</v>
      </c>
      <c r="C82" s="253">
        <v>98.1</v>
      </c>
      <c r="D82" s="251">
        <v>100</v>
      </c>
      <c r="E82" s="251">
        <v>98</v>
      </c>
      <c r="F82" s="249">
        <v>98.1</v>
      </c>
    </row>
    <row r="83" spans="1:6" ht="12" customHeight="1" x14ac:dyDescent="0.25">
      <c r="A83" s="67" t="s">
        <v>107</v>
      </c>
      <c r="B83" s="65" t="s">
        <v>22</v>
      </c>
      <c r="C83" s="240">
        <v>20</v>
      </c>
      <c r="D83" s="241">
        <v>3</v>
      </c>
      <c r="E83" s="241">
        <v>17</v>
      </c>
      <c r="F83" s="242">
        <v>12</v>
      </c>
    </row>
    <row r="84" spans="1:6" ht="12" customHeight="1" x14ac:dyDescent="0.25">
      <c r="A84" s="254" t="s">
        <v>645</v>
      </c>
      <c r="B84" s="65" t="s">
        <v>22</v>
      </c>
      <c r="C84" s="240">
        <v>133</v>
      </c>
      <c r="D84" s="241" t="s">
        <v>893</v>
      </c>
      <c r="E84" s="241">
        <v>133</v>
      </c>
      <c r="F84" s="242">
        <v>91</v>
      </c>
    </row>
    <row r="85" spans="1:6" ht="18" customHeight="1" x14ac:dyDescent="0.25">
      <c r="A85" s="57" t="s">
        <v>659</v>
      </c>
      <c r="B85" s="65" t="s">
        <v>21</v>
      </c>
      <c r="C85" s="240">
        <v>145</v>
      </c>
      <c r="D85" s="241">
        <v>1</v>
      </c>
      <c r="E85" s="241">
        <v>143</v>
      </c>
      <c r="F85" s="242">
        <v>115</v>
      </c>
    </row>
    <row r="86" spans="1:6" ht="12" customHeight="1" x14ac:dyDescent="0.25">
      <c r="A86" s="57"/>
      <c r="B86" s="57" t="s">
        <v>22</v>
      </c>
      <c r="C86" s="253">
        <v>150</v>
      </c>
      <c r="D86" s="248">
        <v>1</v>
      </c>
      <c r="E86" s="248">
        <v>148</v>
      </c>
      <c r="F86" s="249">
        <v>119</v>
      </c>
    </row>
    <row r="87" spans="1:6" ht="12" customHeight="1" x14ac:dyDescent="0.25">
      <c r="A87" s="57"/>
      <c r="B87" s="57" t="s">
        <v>50</v>
      </c>
      <c r="C87" s="253">
        <v>103.4</v>
      </c>
      <c r="D87" s="251">
        <v>100</v>
      </c>
      <c r="E87" s="248">
        <v>103.5</v>
      </c>
      <c r="F87" s="249">
        <v>103.5</v>
      </c>
    </row>
    <row r="88" spans="1:6" ht="12" customHeight="1" x14ac:dyDescent="0.25">
      <c r="A88" s="67" t="s">
        <v>109</v>
      </c>
      <c r="B88" s="65" t="s">
        <v>22</v>
      </c>
      <c r="C88" s="240">
        <v>7</v>
      </c>
      <c r="D88" s="241" t="s">
        <v>893</v>
      </c>
      <c r="E88" s="241">
        <v>7</v>
      </c>
      <c r="F88" s="242">
        <v>3</v>
      </c>
    </row>
    <row r="89" spans="1:6" ht="12" customHeight="1" x14ac:dyDescent="0.25">
      <c r="A89" s="65" t="s">
        <v>110</v>
      </c>
      <c r="B89" s="65"/>
      <c r="C89" s="243"/>
      <c r="D89" s="222"/>
      <c r="E89" s="223"/>
      <c r="F89" s="170"/>
    </row>
    <row r="90" spans="1:6" ht="12" customHeight="1" x14ac:dyDescent="0.25">
      <c r="A90" s="262" t="s">
        <v>646</v>
      </c>
      <c r="B90" s="65" t="s">
        <v>22</v>
      </c>
      <c r="C90" s="240">
        <v>21</v>
      </c>
      <c r="D90" s="241" t="s">
        <v>893</v>
      </c>
      <c r="E90" s="241">
        <v>20</v>
      </c>
      <c r="F90" s="242">
        <v>18</v>
      </c>
    </row>
    <row r="91" spans="1:6" ht="12" customHeight="1" x14ac:dyDescent="0.25">
      <c r="A91" s="65" t="s">
        <v>111</v>
      </c>
      <c r="B91" s="65"/>
      <c r="C91" s="243"/>
      <c r="D91" s="222"/>
      <c r="E91" s="223"/>
      <c r="F91" s="170"/>
    </row>
    <row r="92" spans="1:6" ht="12" customHeight="1" x14ac:dyDescent="0.25">
      <c r="A92" s="68" t="s">
        <v>112</v>
      </c>
      <c r="B92" s="65" t="s">
        <v>22</v>
      </c>
      <c r="C92" s="240">
        <v>1</v>
      </c>
      <c r="D92" s="241" t="s">
        <v>893</v>
      </c>
      <c r="E92" s="241">
        <v>1</v>
      </c>
      <c r="F92" s="242">
        <v>1</v>
      </c>
    </row>
    <row r="93" spans="1:6" ht="12" customHeight="1" x14ac:dyDescent="0.25">
      <c r="A93" s="67" t="s">
        <v>113</v>
      </c>
      <c r="B93" s="65" t="s">
        <v>22</v>
      </c>
      <c r="C93" s="240">
        <v>10</v>
      </c>
      <c r="D93" s="241" t="s">
        <v>893</v>
      </c>
      <c r="E93" s="241">
        <v>10</v>
      </c>
      <c r="F93" s="242">
        <v>7</v>
      </c>
    </row>
    <row r="94" spans="1:6" ht="12" customHeight="1" x14ac:dyDescent="0.25">
      <c r="A94" s="65" t="s">
        <v>114</v>
      </c>
      <c r="B94" s="65"/>
      <c r="C94" s="243"/>
      <c r="D94" s="222"/>
      <c r="E94" s="223"/>
      <c r="F94" s="170"/>
    </row>
    <row r="95" spans="1:6" ht="12" customHeight="1" x14ac:dyDescent="0.25">
      <c r="A95" s="262" t="s">
        <v>647</v>
      </c>
      <c r="B95" s="65" t="s">
        <v>22</v>
      </c>
      <c r="C95" s="240">
        <v>88</v>
      </c>
      <c r="D95" s="241" t="s">
        <v>893</v>
      </c>
      <c r="E95" s="241">
        <v>88</v>
      </c>
      <c r="F95" s="242">
        <v>72</v>
      </c>
    </row>
    <row r="96" spans="1:6" ht="12" customHeight="1" x14ac:dyDescent="0.25">
      <c r="A96" s="67" t="s">
        <v>115</v>
      </c>
      <c r="B96" s="65" t="s">
        <v>22</v>
      </c>
      <c r="C96" s="240">
        <v>23</v>
      </c>
      <c r="D96" s="241">
        <v>1</v>
      </c>
      <c r="E96" s="241">
        <v>22</v>
      </c>
      <c r="F96" s="242">
        <v>18</v>
      </c>
    </row>
    <row r="97" spans="1:6" ht="18" customHeight="1" x14ac:dyDescent="0.25">
      <c r="A97" s="64" t="s">
        <v>116</v>
      </c>
      <c r="B97" s="65" t="s">
        <v>21</v>
      </c>
      <c r="C97" s="240">
        <v>248</v>
      </c>
      <c r="D97" s="241">
        <v>1</v>
      </c>
      <c r="E97" s="241">
        <v>246</v>
      </c>
      <c r="F97" s="242">
        <v>224</v>
      </c>
    </row>
    <row r="98" spans="1:6" ht="12" customHeight="1" x14ac:dyDescent="0.25">
      <c r="A98" s="57"/>
      <c r="B98" s="57" t="s">
        <v>22</v>
      </c>
      <c r="C98" s="253">
        <v>240</v>
      </c>
      <c r="D98" s="248">
        <v>1</v>
      </c>
      <c r="E98" s="248">
        <v>238</v>
      </c>
      <c r="F98" s="249">
        <v>219</v>
      </c>
    </row>
    <row r="99" spans="1:6" ht="12" customHeight="1" x14ac:dyDescent="0.25">
      <c r="A99" s="57"/>
      <c r="B99" s="57" t="s">
        <v>50</v>
      </c>
      <c r="C99" s="250">
        <v>96.8</v>
      </c>
      <c r="D99" s="251">
        <v>100</v>
      </c>
      <c r="E99" s="251">
        <v>96.7</v>
      </c>
      <c r="F99" s="252">
        <v>97.8</v>
      </c>
    </row>
    <row r="100" spans="1:6" ht="12" customHeight="1" x14ac:dyDescent="0.25">
      <c r="A100" s="254" t="s">
        <v>648</v>
      </c>
      <c r="B100" s="65" t="s">
        <v>22</v>
      </c>
      <c r="C100" s="240">
        <v>29</v>
      </c>
      <c r="D100" s="241">
        <v>1</v>
      </c>
      <c r="E100" s="241">
        <v>27</v>
      </c>
      <c r="F100" s="242">
        <v>16</v>
      </c>
    </row>
    <row r="101" spans="1:6" ht="12" customHeight="1" x14ac:dyDescent="0.25">
      <c r="A101" s="263" t="s">
        <v>660</v>
      </c>
      <c r="B101" s="65" t="s">
        <v>22</v>
      </c>
      <c r="C101" s="240">
        <v>4</v>
      </c>
      <c r="D101" s="241" t="s">
        <v>893</v>
      </c>
      <c r="E101" s="241">
        <v>4</v>
      </c>
      <c r="F101" s="242">
        <v>4</v>
      </c>
    </row>
    <row r="102" spans="1:6" ht="12" customHeight="1" x14ac:dyDescent="0.25">
      <c r="A102" s="165" t="s">
        <v>118</v>
      </c>
      <c r="B102" s="65"/>
      <c r="C102" s="243"/>
      <c r="D102" s="222"/>
      <c r="E102" s="223"/>
      <c r="F102" s="170"/>
    </row>
    <row r="103" spans="1:6" ht="12" customHeight="1" x14ac:dyDescent="0.25">
      <c r="A103" s="68" t="s">
        <v>119</v>
      </c>
      <c r="B103" s="65" t="s">
        <v>22</v>
      </c>
      <c r="C103" s="240">
        <v>207</v>
      </c>
      <c r="D103" s="241" t="s">
        <v>893</v>
      </c>
      <c r="E103" s="241">
        <v>207</v>
      </c>
      <c r="F103" s="242">
        <v>199</v>
      </c>
    </row>
    <row r="104" spans="1:6" ht="18" customHeight="1" x14ac:dyDescent="0.25">
      <c r="A104" s="57" t="s">
        <v>650</v>
      </c>
      <c r="B104" s="65" t="s">
        <v>21</v>
      </c>
      <c r="C104" s="240">
        <v>171</v>
      </c>
      <c r="D104" s="241">
        <v>17</v>
      </c>
      <c r="E104" s="241">
        <v>154</v>
      </c>
      <c r="F104" s="242">
        <v>52</v>
      </c>
    </row>
    <row r="105" spans="1:6" ht="12" customHeight="1" x14ac:dyDescent="0.25">
      <c r="A105" s="57"/>
      <c r="B105" s="57" t="s">
        <v>22</v>
      </c>
      <c r="C105" s="253">
        <v>176</v>
      </c>
      <c r="D105" s="248">
        <v>17</v>
      </c>
      <c r="E105" s="248">
        <v>159</v>
      </c>
      <c r="F105" s="249">
        <v>54</v>
      </c>
    </row>
    <row r="106" spans="1:6" ht="12" customHeight="1" x14ac:dyDescent="0.25">
      <c r="A106" s="57"/>
      <c r="B106" s="57" t="s">
        <v>50</v>
      </c>
      <c r="C106" s="250">
        <v>102.9</v>
      </c>
      <c r="D106" s="251">
        <v>100</v>
      </c>
      <c r="E106" s="251">
        <v>103.2</v>
      </c>
      <c r="F106" s="252">
        <v>103.8</v>
      </c>
    </row>
    <row r="107" spans="1:6" ht="18" customHeight="1" x14ac:dyDescent="0.25">
      <c r="A107" s="57" t="s">
        <v>121</v>
      </c>
      <c r="B107" s="65" t="s">
        <v>21</v>
      </c>
      <c r="C107" s="240">
        <v>592</v>
      </c>
      <c r="D107" s="241">
        <v>3</v>
      </c>
      <c r="E107" s="241">
        <v>584</v>
      </c>
      <c r="F107" s="242">
        <v>503</v>
      </c>
    </row>
    <row r="108" spans="1:6" ht="12" customHeight="1" x14ac:dyDescent="0.25">
      <c r="A108" s="71" t="s">
        <v>661</v>
      </c>
      <c r="B108" s="57" t="s">
        <v>22</v>
      </c>
      <c r="C108" s="253">
        <v>608</v>
      </c>
      <c r="D108" s="248">
        <v>3</v>
      </c>
      <c r="E108" s="248">
        <v>604</v>
      </c>
      <c r="F108" s="249">
        <v>518</v>
      </c>
    </row>
    <row r="109" spans="1:6" ht="12" customHeight="1" x14ac:dyDescent="0.25">
      <c r="A109" s="57"/>
      <c r="B109" s="57" t="s">
        <v>50</v>
      </c>
      <c r="C109" s="250">
        <v>102.7</v>
      </c>
      <c r="D109" s="251">
        <v>100</v>
      </c>
      <c r="E109" s="251">
        <v>103.4</v>
      </c>
      <c r="F109" s="252">
        <v>103</v>
      </c>
    </row>
    <row r="110" spans="1:6" ht="12" customHeight="1" x14ac:dyDescent="0.25">
      <c r="A110" s="65" t="s">
        <v>123</v>
      </c>
      <c r="B110" s="65"/>
      <c r="C110" s="243"/>
      <c r="D110" s="222"/>
      <c r="E110" s="223"/>
      <c r="F110" s="170"/>
    </row>
    <row r="111" spans="1:6" ht="12" customHeight="1" x14ac:dyDescent="0.25">
      <c r="A111" s="68" t="s">
        <v>124</v>
      </c>
      <c r="B111" s="65" t="s">
        <v>22</v>
      </c>
      <c r="C111" s="240">
        <v>154</v>
      </c>
      <c r="D111" s="241">
        <v>1</v>
      </c>
      <c r="E111" s="241">
        <v>152</v>
      </c>
      <c r="F111" s="242">
        <v>136</v>
      </c>
    </row>
    <row r="112" spans="1:6" ht="12" customHeight="1" x14ac:dyDescent="0.25">
      <c r="A112" s="65" t="s">
        <v>125</v>
      </c>
      <c r="B112" s="65"/>
      <c r="C112" s="243"/>
      <c r="D112" s="222"/>
      <c r="E112" s="223"/>
      <c r="F112" s="170"/>
    </row>
    <row r="113" spans="1:6" ht="12" customHeight="1" x14ac:dyDescent="0.25">
      <c r="A113" s="262" t="s">
        <v>662</v>
      </c>
      <c r="B113" s="65" t="s">
        <v>22</v>
      </c>
      <c r="C113" s="240">
        <v>68</v>
      </c>
      <c r="D113" s="241">
        <v>2</v>
      </c>
      <c r="E113" s="241">
        <v>66</v>
      </c>
      <c r="F113" s="242">
        <v>45</v>
      </c>
    </row>
    <row r="114" spans="1:6" ht="12" customHeight="1" x14ac:dyDescent="0.25">
      <c r="A114" s="65" t="s">
        <v>126</v>
      </c>
      <c r="B114" s="65"/>
      <c r="C114" s="243"/>
      <c r="D114" s="222"/>
      <c r="E114" s="223"/>
      <c r="F114" s="170"/>
    </row>
    <row r="115" spans="1:6" ht="12" customHeight="1" x14ac:dyDescent="0.25">
      <c r="A115" s="68" t="s">
        <v>127</v>
      </c>
      <c r="B115" s="65" t="s">
        <v>22</v>
      </c>
      <c r="C115" s="240">
        <v>177</v>
      </c>
      <c r="D115" s="241" t="s">
        <v>893</v>
      </c>
      <c r="E115" s="241">
        <v>177</v>
      </c>
      <c r="F115" s="242">
        <v>154</v>
      </c>
    </row>
    <row r="116" spans="1:6" ht="12" customHeight="1" x14ac:dyDescent="0.25">
      <c r="A116" s="67" t="s">
        <v>128</v>
      </c>
      <c r="B116" s="65" t="s">
        <v>22</v>
      </c>
      <c r="C116" s="240">
        <v>6</v>
      </c>
      <c r="D116" s="241" t="s">
        <v>893</v>
      </c>
      <c r="E116" s="241">
        <v>6</v>
      </c>
      <c r="F116" s="242">
        <v>1</v>
      </c>
    </row>
    <row r="117" spans="1:6" ht="12" customHeight="1" x14ac:dyDescent="0.25">
      <c r="A117" s="67" t="s">
        <v>129</v>
      </c>
      <c r="B117" s="65" t="s">
        <v>22</v>
      </c>
      <c r="C117" s="240">
        <v>48</v>
      </c>
      <c r="D117" s="241" t="s">
        <v>893</v>
      </c>
      <c r="E117" s="241">
        <v>48</v>
      </c>
      <c r="F117" s="242">
        <v>38</v>
      </c>
    </row>
    <row r="118" spans="1:6" ht="12" customHeight="1" x14ac:dyDescent="0.25">
      <c r="A118" s="65" t="s">
        <v>130</v>
      </c>
      <c r="B118" s="65"/>
      <c r="C118" s="243"/>
      <c r="D118" s="222"/>
      <c r="E118" s="223"/>
      <c r="F118" s="170"/>
    </row>
    <row r="119" spans="1:6" ht="12" customHeight="1" x14ac:dyDescent="0.25">
      <c r="A119" s="68" t="s">
        <v>131</v>
      </c>
      <c r="B119" s="65" t="s">
        <v>22</v>
      </c>
      <c r="C119" s="240">
        <v>129</v>
      </c>
      <c r="D119" s="241" t="s">
        <v>893</v>
      </c>
      <c r="E119" s="241">
        <v>129</v>
      </c>
      <c r="F119" s="242">
        <v>118</v>
      </c>
    </row>
    <row r="120" spans="1:6" s="266" customFormat="1" ht="12" customHeight="1" x14ac:dyDescent="0.25">
      <c r="A120" s="264" t="s">
        <v>132</v>
      </c>
      <c r="B120" s="265" t="s">
        <v>22</v>
      </c>
      <c r="C120" s="240">
        <v>26</v>
      </c>
      <c r="D120" s="241" t="s">
        <v>893</v>
      </c>
      <c r="E120" s="241">
        <v>26</v>
      </c>
      <c r="F120" s="242">
        <v>26</v>
      </c>
    </row>
    <row r="121" spans="1:6" ht="18" customHeight="1" x14ac:dyDescent="0.25">
      <c r="A121" s="57" t="s">
        <v>653</v>
      </c>
      <c r="B121" s="65" t="s">
        <v>21</v>
      </c>
      <c r="C121" s="243">
        <v>158</v>
      </c>
      <c r="D121" s="222">
        <v>1</v>
      </c>
      <c r="E121" s="223">
        <v>155</v>
      </c>
      <c r="F121" s="170">
        <v>122</v>
      </c>
    </row>
    <row r="122" spans="1:6" ht="12" customHeight="1" x14ac:dyDescent="0.25">
      <c r="A122" s="57"/>
      <c r="B122" s="57" t="s">
        <v>22</v>
      </c>
      <c r="C122" s="267">
        <v>151</v>
      </c>
      <c r="D122" s="248" t="s">
        <v>893</v>
      </c>
      <c r="E122" s="268">
        <v>148</v>
      </c>
      <c r="F122" s="269">
        <v>113</v>
      </c>
    </row>
    <row r="123" spans="1:6" ht="12" customHeight="1" x14ac:dyDescent="0.25">
      <c r="A123" s="57"/>
      <c r="B123" s="57" t="s">
        <v>50</v>
      </c>
      <c r="C123" s="270">
        <v>95.6</v>
      </c>
      <c r="D123" s="261" t="s">
        <v>894</v>
      </c>
      <c r="E123" s="271">
        <v>95.5</v>
      </c>
      <c r="F123" s="272">
        <v>92.6</v>
      </c>
    </row>
    <row r="124" spans="1:6" ht="12" customHeight="1" x14ac:dyDescent="0.25">
      <c r="A124" s="67" t="s">
        <v>134</v>
      </c>
      <c r="B124" s="65" t="s">
        <v>22</v>
      </c>
      <c r="C124" s="243">
        <v>16</v>
      </c>
      <c r="D124" s="241" t="s">
        <v>893</v>
      </c>
      <c r="E124" s="223">
        <v>15</v>
      </c>
      <c r="F124" s="170">
        <v>13</v>
      </c>
    </row>
    <row r="125" spans="1:6" ht="12" customHeight="1" x14ac:dyDescent="0.25">
      <c r="A125" s="67" t="s">
        <v>135</v>
      </c>
      <c r="B125" s="65" t="s">
        <v>22</v>
      </c>
      <c r="C125" s="243">
        <v>4</v>
      </c>
      <c r="D125" s="241" t="s">
        <v>893</v>
      </c>
      <c r="E125" s="223">
        <v>3</v>
      </c>
      <c r="F125" s="170">
        <v>1</v>
      </c>
    </row>
    <row r="126" spans="1:6" ht="12" customHeight="1" x14ac:dyDescent="0.25">
      <c r="A126" s="254" t="s">
        <v>136</v>
      </c>
      <c r="B126" s="65" t="s">
        <v>22</v>
      </c>
      <c r="C126" s="243">
        <v>24</v>
      </c>
      <c r="D126" s="241" t="s">
        <v>893</v>
      </c>
      <c r="E126" s="223">
        <v>24</v>
      </c>
      <c r="F126" s="170">
        <v>15</v>
      </c>
    </row>
    <row r="127" spans="1:6" ht="12" customHeight="1" x14ac:dyDescent="0.25">
      <c r="A127" s="67" t="s">
        <v>137</v>
      </c>
      <c r="B127" s="65" t="s">
        <v>22</v>
      </c>
      <c r="C127" s="243">
        <v>15</v>
      </c>
      <c r="D127" s="241" t="s">
        <v>893</v>
      </c>
      <c r="E127" s="223">
        <v>14</v>
      </c>
      <c r="F127" s="170">
        <v>6</v>
      </c>
    </row>
    <row r="128" spans="1:6" ht="12" customHeight="1" x14ac:dyDescent="0.25">
      <c r="A128" s="65" t="s">
        <v>138</v>
      </c>
      <c r="B128" s="65"/>
      <c r="C128" s="243"/>
      <c r="D128" s="222"/>
      <c r="E128" s="223"/>
      <c r="F128" s="170"/>
    </row>
    <row r="129" spans="1:6" ht="12" customHeight="1" x14ac:dyDescent="0.25">
      <c r="A129" s="262" t="s">
        <v>654</v>
      </c>
      <c r="B129" s="65" t="s">
        <v>22</v>
      </c>
      <c r="C129" s="243">
        <v>61</v>
      </c>
      <c r="D129" s="241" t="s">
        <v>893</v>
      </c>
      <c r="E129" s="223">
        <v>61</v>
      </c>
      <c r="F129" s="170">
        <v>57</v>
      </c>
    </row>
    <row r="130" spans="1:6" ht="12" customHeight="1" x14ac:dyDescent="0.25">
      <c r="A130" s="65" t="s">
        <v>139</v>
      </c>
      <c r="B130" s="65"/>
      <c r="C130" s="243"/>
      <c r="D130" s="222"/>
      <c r="E130" s="223"/>
      <c r="F130" s="170"/>
    </row>
    <row r="131" spans="1:6" ht="12" customHeight="1" x14ac:dyDescent="0.25">
      <c r="A131" s="262" t="s">
        <v>655</v>
      </c>
      <c r="B131" s="65" t="s">
        <v>22</v>
      </c>
      <c r="C131" s="243">
        <v>31</v>
      </c>
      <c r="D131" s="241" t="s">
        <v>893</v>
      </c>
      <c r="E131" s="223">
        <v>31</v>
      </c>
      <c r="F131" s="170">
        <v>21</v>
      </c>
    </row>
    <row r="132" spans="1:6" ht="18" customHeight="1" x14ac:dyDescent="0.25">
      <c r="A132" s="57" t="s">
        <v>140</v>
      </c>
      <c r="B132" s="65" t="s">
        <v>21</v>
      </c>
      <c r="C132" s="243">
        <v>22</v>
      </c>
      <c r="D132" s="222">
        <v>22</v>
      </c>
      <c r="E132" s="223" t="s">
        <v>893</v>
      </c>
      <c r="F132" s="170" t="s">
        <v>893</v>
      </c>
    </row>
    <row r="133" spans="1:6" ht="12" customHeight="1" x14ac:dyDescent="0.25">
      <c r="A133" s="71" t="s">
        <v>175</v>
      </c>
      <c r="B133" s="57" t="s">
        <v>22</v>
      </c>
      <c r="C133" s="267">
        <v>23</v>
      </c>
      <c r="D133" s="248">
        <v>22</v>
      </c>
      <c r="E133" s="268">
        <v>1</v>
      </c>
      <c r="F133" s="269" t="s">
        <v>893</v>
      </c>
    </row>
    <row r="134" spans="1:6" ht="12" customHeight="1" x14ac:dyDescent="0.25">
      <c r="A134" s="57"/>
      <c r="B134" s="57" t="s">
        <v>50</v>
      </c>
      <c r="C134" s="270">
        <v>104.5</v>
      </c>
      <c r="D134" s="261">
        <v>100</v>
      </c>
      <c r="E134" s="271" t="s">
        <v>894</v>
      </c>
      <c r="F134" s="272" t="s">
        <v>894</v>
      </c>
    </row>
    <row r="135" spans="1:6" ht="18" customHeight="1" x14ac:dyDescent="0.25">
      <c r="A135" s="64" t="s">
        <v>142</v>
      </c>
      <c r="B135" s="65" t="s">
        <v>21</v>
      </c>
      <c r="C135" s="243">
        <v>258</v>
      </c>
      <c r="D135" s="222">
        <v>84</v>
      </c>
      <c r="E135" s="223">
        <v>174</v>
      </c>
      <c r="F135" s="170">
        <v>100</v>
      </c>
    </row>
    <row r="136" spans="1:6" ht="12" customHeight="1" x14ac:dyDescent="0.25">
      <c r="A136" s="57"/>
      <c r="B136" s="57" t="s">
        <v>22</v>
      </c>
      <c r="C136" s="267">
        <v>249</v>
      </c>
      <c r="D136" s="248">
        <v>75</v>
      </c>
      <c r="E136" s="268">
        <v>174</v>
      </c>
      <c r="F136" s="269">
        <v>99</v>
      </c>
    </row>
    <row r="137" spans="1:6" ht="12" customHeight="1" x14ac:dyDescent="0.25">
      <c r="A137" s="57"/>
      <c r="B137" s="57" t="s">
        <v>50</v>
      </c>
      <c r="C137" s="270">
        <v>96.5</v>
      </c>
      <c r="D137" s="261">
        <v>89.3</v>
      </c>
      <c r="E137" s="271">
        <v>100</v>
      </c>
      <c r="F137" s="272">
        <v>99</v>
      </c>
    </row>
    <row r="138" spans="1:6" ht="18" customHeight="1" x14ac:dyDescent="0.25">
      <c r="A138" s="64" t="s">
        <v>143</v>
      </c>
      <c r="B138" s="65" t="s">
        <v>21</v>
      </c>
      <c r="C138" s="243">
        <v>450</v>
      </c>
      <c r="D138" s="222">
        <v>15</v>
      </c>
      <c r="E138" s="223">
        <v>433</v>
      </c>
      <c r="F138" s="170">
        <v>398</v>
      </c>
    </row>
    <row r="139" spans="1:6" ht="12" customHeight="1" x14ac:dyDescent="0.25">
      <c r="A139" s="57"/>
      <c r="B139" s="57" t="s">
        <v>22</v>
      </c>
      <c r="C139" s="267">
        <v>462</v>
      </c>
      <c r="D139" s="260">
        <v>16</v>
      </c>
      <c r="E139" s="268">
        <v>445</v>
      </c>
      <c r="F139" s="269">
        <v>409</v>
      </c>
    </row>
    <row r="140" spans="1:6" ht="12" customHeight="1" x14ac:dyDescent="0.25">
      <c r="A140" s="57"/>
      <c r="B140" s="57" t="s">
        <v>50</v>
      </c>
      <c r="C140" s="270">
        <v>102.7</v>
      </c>
      <c r="D140" s="261">
        <v>106.7</v>
      </c>
      <c r="E140" s="271">
        <v>102.8</v>
      </c>
      <c r="F140" s="272">
        <v>102.8</v>
      </c>
    </row>
    <row r="141" spans="1:6" ht="12" customHeight="1" x14ac:dyDescent="0.25">
      <c r="A141" s="67" t="s">
        <v>144</v>
      </c>
      <c r="B141" s="65" t="s">
        <v>22</v>
      </c>
      <c r="C141" s="243">
        <v>440</v>
      </c>
      <c r="D141" s="222">
        <v>4</v>
      </c>
      <c r="E141" s="223">
        <v>435</v>
      </c>
      <c r="F141" s="170">
        <v>402</v>
      </c>
    </row>
    <row r="142" spans="1:6" ht="12" customHeight="1" x14ac:dyDescent="0.25">
      <c r="A142" s="67" t="s">
        <v>145</v>
      </c>
      <c r="B142" s="65" t="s">
        <v>22</v>
      </c>
      <c r="C142" s="243">
        <v>6</v>
      </c>
      <c r="D142" s="222">
        <v>4</v>
      </c>
      <c r="E142" s="223">
        <v>2</v>
      </c>
      <c r="F142" s="170">
        <v>1</v>
      </c>
    </row>
    <row r="143" spans="1:6" ht="12" customHeight="1" x14ac:dyDescent="0.25">
      <c r="A143" s="67" t="s">
        <v>146</v>
      </c>
      <c r="B143" s="65" t="s">
        <v>22</v>
      </c>
      <c r="C143" s="243">
        <v>16</v>
      </c>
      <c r="D143" s="222">
        <v>8</v>
      </c>
      <c r="E143" s="223">
        <v>8</v>
      </c>
      <c r="F143" s="170">
        <v>6</v>
      </c>
    </row>
    <row r="144" spans="1:6" ht="18" customHeight="1" x14ac:dyDescent="0.25">
      <c r="A144" s="57" t="s">
        <v>147</v>
      </c>
      <c r="B144" s="65" t="s">
        <v>21</v>
      </c>
      <c r="C144" s="243">
        <v>118</v>
      </c>
      <c r="D144" s="222">
        <v>8</v>
      </c>
      <c r="E144" s="223">
        <v>109</v>
      </c>
      <c r="F144" s="170">
        <v>43</v>
      </c>
    </row>
    <row r="145" spans="1:7" ht="12" customHeight="1" x14ac:dyDescent="0.25">
      <c r="A145" s="71" t="s">
        <v>148</v>
      </c>
      <c r="B145" s="57" t="s">
        <v>22</v>
      </c>
      <c r="C145" s="267">
        <v>125</v>
      </c>
      <c r="D145" s="260">
        <v>8</v>
      </c>
      <c r="E145" s="268">
        <v>116</v>
      </c>
      <c r="F145" s="269">
        <v>48</v>
      </c>
    </row>
    <row r="146" spans="1:7" ht="12" customHeight="1" x14ac:dyDescent="0.25">
      <c r="A146" s="57"/>
      <c r="B146" s="57" t="s">
        <v>50</v>
      </c>
      <c r="C146" s="270">
        <v>105.9</v>
      </c>
      <c r="D146" s="261">
        <v>100</v>
      </c>
      <c r="E146" s="271">
        <v>106.4</v>
      </c>
      <c r="F146" s="272">
        <v>111.6</v>
      </c>
    </row>
    <row r="147" spans="1:7" ht="12" customHeight="1" x14ac:dyDescent="0.25">
      <c r="A147" s="67" t="s">
        <v>656</v>
      </c>
      <c r="B147" s="65" t="s">
        <v>22</v>
      </c>
      <c r="C147" s="243">
        <v>24</v>
      </c>
      <c r="D147" s="222">
        <v>4</v>
      </c>
      <c r="E147" s="223">
        <v>20</v>
      </c>
      <c r="F147" s="170">
        <v>18</v>
      </c>
    </row>
    <row r="148" spans="1:7" ht="12" customHeight="1" x14ac:dyDescent="0.25">
      <c r="A148" s="65" t="s">
        <v>151</v>
      </c>
      <c r="B148" s="65"/>
      <c r="C148" s="243"/>
      <c r="D148" s="222"/>
      <c r="E148" s="223"/>
      <c r="F148" s="170"/>
    </row>
    <row r="149" spans="1:7" ht="12" customHeight="1" x14ac:dyDescent="0.25">
      <c r="A149" s="68" t="s">
        <v>152</v>
      </c>
      <c r="B149" s="65" t="s">
        <v>22</v>
      </c>
      <c r="C149" s="243">
        <v>7</v>
      </c>
      <c r="D149" s="222">
        <v>3</v>
      </c>
      <c r="E149" s="223">
        <v>4</v>
      </c>
      <c r="F149" s="170">
        <v>3</v>
      </c>
    </row>
    <row r="150" spans="1:7" ht="12" customHeight="1" x14ac:dyDescent="0.25">
      <c r="A150" s="65" t="s">
        <v>153</v>
      </c>
      <c r="B150" s="65"/>
      <c r="C150" s="243"/>
      <c r="D150" s="222"/>
      <c r="E150" s="223"/>
      <c r="F150" s="170"/>
    </row>
    <row r="151" spans="1:7" ht="12" customHeight="1" x14ac:dyDescent="0.25">
      <c r="A151" s="68" t="s">
        <v>154</v>
      </c>
      <c r="B151" s="65" t="s">
        <v>22</v>
      </c>
      <c r="C151" s="243">
        <v>3</v>
      </c>
      <c r="D151" s="222" t="s">
        <v>893</v>
      </c>
      <c r="E151" s="223">
        <v>3</v>
      </c>
      <c r="F151" s="170">
        <v>3</v>
      </c>
    </row>
    <row r="152" spans="1:7" ht="12" customHeight="1" x14ac:dyDescent="0.25">
      <c r="A152" s="67" t="s">
        <v>155</v>
      </c>
      <c r="B152" s="65" t="s">
        <v>22</v>
      </c>
      <c r="C152" s="243">
        <v>91</v>
      </c>
      <c r="D152" s="222">
        <v>1</v>
      </c>
      <c r="E152" s="223">
        <v>89</v>
      </c>
      <c r="F152" s="170">
        <v>24</v>
      </c>
    </row>
    <row r="153" spans="1:7" ht="18" customHeight="1" x14ac:dyDescent="0.25">
      <c r="A153" s="64" t="s">
        <v>156</v>
      </c>
      <c r="B153" s="65" t="s">
        <v>21</v>
      </c>
      <c r="C153" s="243">
        <v>449</v>
      </c>
      <c r="D153" s="222" t="s">
        <v>893</v>
      </c>
      <c r="E153" s="223">
        <v>449</v>
      </c>
      <c r="F153" s="170">
        <v>221</v>
      </c>
    </row>
    <row r="154" spans="1:7" ht="12" customHeight="1" x14ac:dyDescent="0.25">
      <c r="A154" s="57"/>
      <c r="B154" s="57" t="s">
        <v>22</v>
      </c>
      <c r="C154" s="267">
        <v>470</v>
      </c>
      <c r="D154" s="260" t="s">
        <v>893</v>
      </c>
      <c r="E154" s="268">
        <v>470</v>
      </c>
      <c r="F154" s="269">
        <v>235</v>
      </c>
    </row>
    <row r="155" spans="1:7" ht="12" customHeight="1" x14ac:dyDescent="0.25">
      <c r="A155" s="57"/>
      <c r="B155" s="57" t="s">
        <v>50</v>
      </c>
      <c r="C155" s="270">
        <v>104.7</v>
      </c>
      <c r="D155" s="261" t="s">
        <v>894</v>
      </c>
      <c r="E155" s="270">
        <v>104.7</v>
      </c>
      <c r="F155" s="273">
        <v>106.3</v>
      </c>
    </row>
    <row r="156" spans="1:7" ht="12" customHeight="1" x14ac:dyDescent="0.25">
      <c r="A156" s="67" t="s">
        <v>157</v>
      </c>
      <c r="B156" s="65" t="s">
        <v>22</v>
      </c>
      <c r="C156" s="243">
        <v>225</v>
      </c>
      <c r="D156" s="222" t="s">
        <v>893</v>
      </c>
      <c r="E156" s="243">
        <v>225</v>
      </c>
      <c r="F156" s="281" t="s">
        <v>893</v>
      </c>
      <c r="G156" s="257"/>
    </row>
    <row r="157" spans="1:7" ht="12" customHeight="1" x14ac:dyDescent="0.25">
      <c r="A157" s="65" t="s">
        <v>158</v>
      </c>
      <c r="B157" s="65"/>
      <c r="C157" s="243"/>
      <c r="D157" s="222"/>
      <c r="E157" s="223"/>
      <c r="F157" s="170"/>
    </row>
    <row r="158" spans="1:7" ht="12" customHeight="1" x14ac:dyDescent="0.25">
      <c r="A158" s="68" t="s">
        <v>159</v>
      </c>
      <c r="B158" s="65" t="s">
        <v>22</v>
      </c>
      <c r="C158" s="243">
        <v>49</v>
      </c>
      <c r="D158" s="222" t="s">
        <v>893</v>
      </c>
      <c r="E158" s="223">
        <v>49</v>
      </c>
      <c r="F158" s="170">
        <v>46</v>
      </c>
    </row>
    <row r="159" spans="1:7" ht="12" customHeight="1" x14ac:dyDescent="0.25">
      <c r="A159" s="67" t="s">
        <v>160</v>
      </c>
      <c r="B159" s="65" t="s">
        <v>22</v>
      </c>
      <c r="C159" s="243">
        <v>196</v>
      </c>
      <c r="D159" s="222" t="s">
        <v>893</v>
      </c>
      <c r="E159" s="223">
        <v>196</v>
      </c>
      <c r="F159" s="170">
        <v>189</v>
      </c>
    </row>
    <row r="160" spans="1:7" ht="12" customHeight="1" x14ac:dyDescent="0.25">
      <c r="A160" s="371"/>
      <c r="B160" s="371"/>
      <c r="C160" s="371"/>
      <c r="D160" s="371"/>
      <c r="E160" s="371"/>
      <c r="F160" s="371"/>
    </row>
    <row r="161" spans="1:6" s="83" customFormat="1" ht="12" customHeight="1" x14ac:dyDescent="0.2">
      <c r="A161" s="340" t="s">
        <v>912</v>
      </c>
      <c r="B161" s="340"/>
      <c r="C161" s="340"/>
      <c r="D161" s="340"/>
      <c r="E161" s="340"/>
      <c r="F161" s="340"/>
    </row>
    <row r="162" spans="1:6" s="83" customFormat="1" ht="12" customHeight="1" x14ac:dyDescent="0.2">
      <c r="A162" s="341" t="s">
        <v>913</v>
      </c>
      <c r="B162" s="341"/>
      <c r="C162" s="341"/>
      <c r="D162" s="341"/>
      <c r="E162" s="341"/>
      <c r="F162" s="341"/>
    </row>
    <row r="163" spans="1:6" s="83" customFormat="1" ht="12" customHeight="1" x14ac:dyDescent="0.2">
      <c r="A163" s="84" t="s">
        <v>712</v>
      </c>
      <c r="B163" s="65"/>
    </row>
    <row r="164" spans="1:6" ht="12" customHeight="1" x14ac:dyDescent="0.25">
      <c r="C164" s="275"/>
      <c r="D164" s="275"/>
      <c r="E164" s="275"/>
      <c r="F164" s="275"/>
    </row>
    <row r="165" spans="1:6" ht="12" customHeight="1" x14ac:dyDescent="0.25">
      <c r="C165" s="275"/>
      <c r="D165" s="275"/>
      <c r="E165" s="275"/>
      <c r="F165" s="275"/>
    </row>
    <row r="166" spans="1:6" ht="12" customHeight="1" x14ac:dyDescent="0.25">
      <c r="C166" s="275"/>
      <c r="D166" s="275"/>
      <c r="E166" s="275"/>
      <c r="F166" s="275"/>
    </row>
    <row r="167" spans="1:6" ht="12" customHeight="1" x14ac:dyDescent="0.25">
      <c r="C167" s="275"/>
      <c r="D167" s="275"/>
      <c r="E167" s="275"/>
      <c r="F167" s="275"/>
    </row>
    <row r="168" spans="1:6" ht="12" customHeight="1" x14ac:dyDescent="0.25">
      <c r="C168" s="275"/>
      <c r="D168" s="275"/>
      <c r="E168" s="275"/>
      <c r="F168" s="275"/>
    </row>
    <row r="169" spans="1:6" ht="12" customHeight="1" x14ac:dyDescent="0.25">
      <c r="C169" s="275"/>
      <c r="D169" s="275"/>
      <c r="E169" s="275"/>
      <c r="F169" s="275"/>
    </row>
    <row r="170" spans="1:6" ht="12" customHeight="1" x14ac:dyDescent="0.25">
      <c r="C170" s="275"/>
      <c r="D170" s="275"/>
      <c r="E170" s="275"/>
      <c r="F170" s="275"/>
    </row>
    <row r="171" spans="1:6" ht="12" customHeight="1" x14ac:dyDescent="0.25">
      <c r="C171" s="275"/>
      <c r="D171" s="275"/>
      <c r="E171" s="275"/>
      <c r="F171" s="275"/>
    </row>
    <row r="172" spans="1:6" ht="12" customHeight="1" x14ac:dyDescent="0.25">
      <c r="C172" s="275"/>
      <c r="D172" s="275"/>
      <c r="E172" s="275"/>
      <c r="F172" s="275"/>
    </row>
    <row r="173" spans="1:6" ht="12" customHeight="1" x14ac:dyDescent="0.25">
      <c r="C173" s="275"/>
      <c r="D173" s="275"/>
      <c r="E173" s="275"/>
      <c r="F173" s="275"/>
    </row>
    <row r="174" spans="1:6" ht="12" customHeight="1" x14ac:dyDescent="0.25">
      <c r="C174" s="275"/>
      <c r="D174" s="275"/>
      <c r="E174" s="275"/>
      <c r="F174" s="275"/>
    </row>
    <row r="175" spans="1:6" ht="12" customHeight="1" x14ac:dyDescent="0.25">
      <c r="C175" s="275"/>
      <c r="D175" s="275"/>
      <c r="E175" s="275"/>
      <c r="F175" s="275"/>
    </row>
    <row r="176" spans="1:6" ht="12" customHeight="1" x14ac:dyDescent="0.25">
      <c r="C176" s="275"/>
      <c r="D176" s="275"/>
      <c r="E176" s="275"/>
      <c r="F176" s="275"/>
    </row>
    <row r="177" spans="3:6" ht="12" customHeight="1" x14ac:dyDescent="0.25">
      <c r="C177" s="275"/>
      <c r="D177" s="275"/>
      <c r="E177" s="275"/>
      <c r="F177" s="275"/>
    </row>
  </sheetData>
  <mergeCells count="8204">
    <mergeCell ref="G35:G37"/>
    <mergeCell ref="H35:H37"/>
    <mergeCell ref="I35:I37"/>
    <mergeCell ref="J35:J37"/>
    <mergeCell ref="K35:K37"/>
    <mergeCell ref="A3:F3"/>
    <mergeCell ref="A4:F4"/>
    <mergeCell ref="A5:F5"/>
    <mergeCell ref="A1:E1"/>
    <mergeCell ref="A161:F161"/>
    <mergeCell ref="A6:F6"/>
    <mergeCell ref="A2:F2"/>
    <mergeCell ref="A162:F162"/>
    <mergeCell ref="A160:F160"/>
    <mergeCell ref="A7:B7"/>
    <mergeCell ref="C7:C10"/>
    <mergeCell ref="D7:F7"/>
    <mergeCell ref="A8:B8"/>
    <mergeCell ref="D8:D10"/>
    <mergeCell ref="E8:F8"/>
    <mergeCell ref="A9:B9"/>
    <mergeCell ref="E9:E10"/>
    <mergeCell ref="F9:F10"/>
    <mergeCell ref="A10:B10"/>
    <mergeCell ref="AA35:AA37"/>
    <mergeCell ref="AB35:AB37"/>
    <mergeCell ref="AC35:AC37"/>
    <mergeCell ref="AD35:AD37"/>
    <mergeCell ref="AE35:AE37"/>
    <mergeCell ref="V35:V37"/>
    <mergeCell ref="W35:W37"/>
    <mergeCell ref="X35:X37"/>
    <mergeCell ref="Y35:Y37"/>
    <mergeCell ref="Z35:Z37"/>
    <mergeCell ref="Q35:Q37"/>
    <mergeCell ref="R35:R37"/>
    <mergeCell ref="S35:S37"/>
    <mergeCell ref="T35:T37"/>
    <mergeCell ref="U35:U37"/>
    <mergeCell ref="L35:L37"/>
    <mergeCell ref="M35:M37"/>
    <mergeCell ref="N35:N37"/>
    <mergeCell ref="O35:O37"/>
    <mergeCell ref="P35:P37"/>
    <mergeCell ref="AU35:AU37"/>
    <mergeCell ref="AV35:AV37"/>
    <mergeCell ref="AW35:AW37"/>
    <mergeCell ref="AX35:AX37"/>
    <mergeCell ref="AY35:AY37"/>
    <mergeCell ref="AP35:AP37"/>
    <mergeCell ref="AQ35:AQ37"/>
    <mergeCell ref="AR35:AR37"/>
    <mergeCell ref="AS35:AS37"/>
    <mergeCell ref="AT35:AT37"/>
    <mergeCell ref="AK35:AK37"/>
    <mergeCell ref="AL35:AL37"/>
    <mergeCell ref="AM35:AM37"/>
    <mergeCell ref="AN35:AN37"/>
    <mergeCell ref="AO35:AO37"/>
    <mergeCell ref="AF35:AF37"/>
    <mergeCell ref="AG35:AG37"/>
    <mergeCell ref="AH35:AH37"/>
    <mergeCell ref="AI35:AI37"/>
    <mergeCell ref="AJ35:AJ37"/>
    <mergeCell ref="BO35:BO37"/>
    <mergeCell ref="BP35:BP37"/>
    <mergeCell ref="BQ35:BQ37"/>
    <mergeCell ref="BR35:BR37"/>
    <mergeCell ref="BS35:BS37"/>
    <mergeCell ref="BJ35:BJ37"/>
    <mergeCell ref="BK35:BK37"/>
    <mergeCell ref="BL35:BL37"/>
    <mergeCell ref="BM35:BM37"/>
    <mergeCell ref="BN35:BN37"/>
    <mergeCell ref="BE35:BE37"/>
    <mergeCell ref="BF35:BF37"/>
    <mergeCell ref="BG35:BG37"/>
    <mergeCell ref="BH35:BH37"/>
    <mergeCell ref="BI35:BI37"/>
    <mergeCell ref="AZ35:AZ37"/>
    <mergeCell ref="BA35:BA37"/>
    <mergeCell ref="BB35:BB37"/>
    <mergeCell ref="BC35:BC37"/>
    <mergeCell ref="BD35:BD37"/>
    <mergeCell ref="CI35:CI37"/>
    <mergeCell ref="CJ35:CJ37"/>
    <mergeCell ref="CK35:CK37"/>
    <mergeCell ref="CL35:CL37"/>
    <mergeCell ref="CM35:CM37"/>
    <mergeCell ref="CD35:CD37"/>
    <mergeCell ref="CE35:CE37"/>
    <mergeCell ref="CF35:CF37"/>
    <mergeCell ref="CG35:CG37"/>
    <mergeCell ref="CH35:CH37"/>
    <mergeCell ref="BY35:BY37"/>
    <mergeCell ref="BZ35:BZ37"/>
    <mergeCell ref="CA35:CA37"/>
    <mergeCell ref="CB35:CB37"/>
    <mergeCell ref="CC35:CC37"/>
    <mergeCell ref="BT35:BT37"/>
    <mergeCell ref="BU35:BU37"/>
    <mergeCell ref="BV35:BV37"/>
    <mergeCell ref="BW35:BW37"/>
    <mergeCell ref="BX35:BX37"/>
    <mergeCell ref="DC35:DC37"/>
    <mergeCell ref="DD35:DD37"/>
    <mergeCell ref="DE35:DE37"/>
    <mergeCell ref="DF35:DF37"/>
    <mergeCell ref="DG35:DG37"/>
    <mergeCell ref="CX35:CX37"/>
    <mergeCell ref="CY35:CY37"/>
    <mergeCell ref="CZ35:CZ37"/>
    <mergeCell ref="DA35:DA37"/>
    <mergeCell ref="DB35:DB37"/>
    <mergeCell ref="CS35:CS37"/>
    <mergeCell ref="CT35:CT37"/>
    <mergeCell ref="CU35:CU37"/>
    <mergeCell ref="CV35:CV37"/>
    <mergeCell ref="CW35:CW37"/>
    <mergeCell ref="CN35:CN37"/>
    <mergeCell ref="CO35:CO37"/>
    <mergeCell ref="CP35:CP37"/>
    <mergeCell ref="CQ35:CQ37"/>
    <mergeCell ref="CR35:CR37"/>
    <mergeCell ref="DW35:DW37"/>
    <mergeCell ref="DX35:DX37"/>
    <mergeCell ref="DY35:DY37"/>
    <mergeCell ref="DZ35:DZ37"/>
    <mergeCell ref="EA35:EA37"/>
    <mergeCell ref="DR35:DR37"/>
    <mergeCell ref="DS35:DS37"/>
    <mergeCell ref="DT35:DT37"/>
    <mergeCell ref="DU35:DU37"/>
    <mergeCell ref="DV35:DV37"/>
    <mergeCell ref="DM35:DM37"/>
    <mergeCell ref="DN35:DN37"/>
    <mergeCell ref="DO35:DO37"/>
    <mergeCell ref="DP35:DP37"/>
    <mergeCell ref="DQ35:DQ37"/>
    <mergeCell ref="DH35:DH37"/>
    <mergeCell ref="DI35:DI37"/>
    <mergeCell ref="DJ35:DJ37"/>
    <mergeCell ref="DK35:DK37"/>
    <mergeCell ref="DL35:DL37"/>
    <mergeCell ref="EQ35:EQ37"/>
    <mergeCell ref="ER35:ER37"/>
    <mergeCell ref="ES35:ES37"/>
    <mergeCell ref="ET35:ET37"/>
    <mergeCell ref="EU35:EU37"/>
    <mergeCell ref="EL35:EL37"/>
    <mergeCell ref="EM35:EM37"/>
    <mergeCell ref="EN35:EN37"/>
    <mergeCell ref="EO35:EO37"/>
    <mergeCell ref="EP35:EP37"/>
    <mergeCell ref="EG35:EG37"/>
    <mergeCell ref="EH35:EH37"/>
    <mergeCell ref="EI35:EI37"/>
    <mergeCell ref="EJ35:EJ37"/>
    <mergeCell ref="EK35:EK37"/>
    <mergeCell ref="EB35:EB37"/>
    <mergeCell ref="EC35:EC37"/>
    <mergeCell ref="ED35:ED37"/>
    <mergeCell ref="EE35:EE37"/>
    <mergeCell ref="EF35:EF37"/>
    <mergeCell ref="FK35:FK37"/>
    <mergeCell ref="FL35:FL37"/>
    <mergeCell ref="FM35:FM37"/>
    <mergeCell ref="FN35:FN37"/>
    <mergeCell ref="FO35:FO37"/>
    <mergeCell ref="FF35:FF37"/>
    <mergeCell ref="FG35:FG37"/>
    <mergeCell ref="FH35:FH37"/>
    <mergeCell ref="FI35:FI37"/>
    <mergeCell ref="FJ35:FJ37"/>
    <mergeCell ref="FA35:FA37"/>
    <mergeCell ref="FB35:FB37"/>
    <mergeCell ref="FC35:FC37"/>
    <mergeCell ref="FD35:FD37"/>
    <mergeCell ref="FE35:FE37"/>
    <mergeCell ref="EV35:EV37"/>
    <mergeCell ref="EW35:EW37"/>
    <mergeCell ref="EX35:EX37"/>
    <mergeCell ref="EY35:EY37"/>
    <mergeCell ref="EZ35:EZ37"/>
    <mergeCell ref="GE35:GE37"/>
    <mergeCell ref="GF35:GF37"/>
    <mergeCell ref="GG35:GG37"/>
    <mergeCell ref="GH35:GH37"/>
    <mergeCell ref="GI35:GI37"/>
    <mergeCell ref="FZ35:FZ37"/>
    <mergeCell ref="GA35:GA37"/>
    <mergeCell ref="GB35:GB37"/>
    <mergeCell ref="GC35:GC37"/>
    <mergeCell ref="GD35:GD37"/>
    <mergeCell ref="FU35:FU37"/>
    <mergeCell ref="FV35:FV37"/>
    <mergeCell ref="FW35:FW37"/>
    <mergeCell ref="FX35:FX37"/>
    <mergeCell ref="FY35:FY37"/>
    <mergeCell ref="FP35:FP37"/>
    <mergeCell ref="FQ35:FQ37"/>
    <mergeCell ref="FR35:FR37"/>
    <mergeCell ref="FS35:FS37"/>
    <mergeCell ref="FT35:FT37"/>
    <mergeCell ref="GY35:GY37"/>
    <mergeCell ref="GZ35:GZ37"/>
    <mergeCell ref="HA35:HA37"/>
    <mergeCell ref="HB35:HB37"/>
    <mergeCell ref="HC35:HC37"/>
    <mergeCell ref="GT35:GT37"/>
    <mergeCell ref="GU35:GU37"/>
    <mergeCell ref="GV35:GV37"/>
    <mergeCell ref="GW35:GW37"/>
    <mergeCell ref="GX35:GX37"/>
    <mergeCell ref="GO35:GO37"/>
    <mergeCell ref="GP35:GP37"/>
    <mergeCell ref="GQ35:GQ37"/>
    <mergeCell ref="GR35:GR37"/>
    <mergeCell ref="GS35:GS37"/>
    <mergeCell ref="GJ35:GJ37"/>
    <mergeCell ref="GK35:GK37"/>
    <mergeCell ref="GL35:GL37"/>
    <mergeCell ref="GM35:GM37"/>
    <mergeCell ref="GN35:GN37"/>
    <mergeCell ref="HS35:HS37"/>
    <mergeCell ref="HT35:HT37"/>
    <mergeCell ref="HU35:HU37"/>
    <mergeCell ref="HV35:HV37"/>
    <mergeCell ref="HW35:HW37"/>
    <mergeCell ref="HN35:HN37"/>
    <mergeCell ref="HO35:HO37"/>
    <mergeCell ref="HP35:HP37"/>
    <mergeCell ref="HQ35:HQ37"/>
    <mergeCell ref="HR35:HR37"/>
    <mergeCell ref="HI35:HI37"/>
    <mergeCell ref="HJ35:HJ37"/>
    <mergeCell ref="HK35:HK37"/>
    <mergeCell ref="HL35:HL37"/>
    <mergeCell ref="HM35:HM37"/>
    <mergeCell ref="HD35:HD37"/>
    <mergeCell ref="HE35:HE37"/>
    <mergeCell ref="HF35:HF37"/>
    <mergeCell ref="HG35:HG37"/>
    <mergeCell ref="HH35:HH37"/>
    <mergeCell ref="IM35:IM37"/>
    <mergeCell ref="IN35:IN37"/>
    <mergeCell ref="IO35:IO37"/>
    <mergeCell ref="IP35:IP37"/>
    <mergeCell ref="IQ35:IQ37"/>
    <mergeCell ref="IH35:IH37"/>
    <mergeCell ref="II35:II37"/>
    <mergeCell ref="IJ35:IJ37"/>
    <mergeCell ref="IK35:IK37"/>
    <mergeCell ref="IL35:IL37"/>
    <mergeCell ref="IC35:IC37"/>
    <mergeCell ref="ID35:ID37"/>
    <mergeCell ref="IE35:IE37"/>
    <mergeCell ref="IF35:IF37"/>
    <mergeCell ref="IG35:IG37"/>
    <mergeCell ref="HX35:HX37"/>
    <mergeCell ref="HY35:HY37"/>
    <mergeCell ref="HZ35:HZ37"/>
    <mergeCell ref="IA35:IA37"/>
    <mergeCell ref="IB35:IB37"/>
    <mergeCell ref="JG35:JG37"/>
    <mergeCell ref="JH35:JH37"/>
    <mergeCell ref="JI35:JI37"/>
    <mergeCell ref="JJ35:JJ37"/>
    <mergeCell ref="JK35:JK37"/>
    <mergeCell ref="JB35:JB37"/>
    <mergeCell ref="JC35:JC37"/>
    <mergeCell ref="JD35:JD37"/>
    <mergeCell ref="JE35:JE37"/>
    <mergeCell ref="JF35:JF37"/>
    <mergeCell ref="IW35:IW37"/>
    <mergeCell ref="IX35:IX37"/>
    <mergeCell ref="IY35:IY37"/>
    <mergeCell ref="IZ35:IZ37"/>
    <mergeCell ref="JA35:JA37"/>
    <mergeCell ref="IR35:IR37"/>
    <mergeCell ref="IS35:IS37"/>
    <mergeCell ref="IT35:IT37"/>
    <mergeCell ref="IU35:IU37"/>
    <mergeCell ref="IV35:IV37"/>
    <mergeCell ref="KA35:KA37"/>
    <mergeCell ref="KB35:KB37"/>
    <mergeCell ref="KC35:KC37"/>
    <mergeCell ref="KD35:KD37"/>
    <mergeCell ref="KE35:KE37"/>
    <mergeCell ref="JV35:JV37"/>
    <mergeCell ref="JW35:JW37"/>
    <mergeCell ref="JX35:JX37"/>
    <mergeCell ref="JY35:JY37"/>
    <mergeCell ref="JZ35:JZ37"/>
    <mergeCell ref="JQ35:JQ37"/>
    <mergeCell ref="JR35:JR37"/>
    <mergeCell ref="JS35:JS37"/>
    <mergeCell ref="JT35:JT37"/>
    <mergeCell ref="JU35:JU37"/>
    <mergeCell ref="JL35:JL37"/>
    <mergeCell ref="JM35:JM37"/>
    <mergeCell ref="JN35:JN37"/>
    <mergeCell ref="JO35:JO37"/>
    <mergeCell ref="JP35:JP37"/>
    <mergeCell ref="KU35:KU37"/>
    <mergeCell ref="KV35:KV37"/>
    <mergeCell ref="KW35:KW37"/>
    <mergeCell ref="KX35:KX37"/>
    <mergeCell ref="KY35:KY37"/>
    <mergeCell ref="KP35:KP37"/>
    <mergeCell ref="KQ35:KQ37"/>
    <mergeCell ref="KR35:KR37"/>
    <mergeCell ref="KS35:KS37"/>
    <mergeCell ref="KT35:KT37"/>
    <mergeCell ref="KK35:KK37"/>
    <mergeCell ref="KL35:KL37"/>
    <mergeCell ref="KM35:KM37"/>
    <mergeCell ref="KN35:KN37"/>
    <mergeCell ref="KO35:KO37"/>
    <mergeCell ref="KF35:KF37"/>
    <mergeCell ref="KG35:KG37"/>
    <mergeCell ref="KH35:KH37"/>
    <mergeCell ref="KI35:KI37"/>
    <mergeCell ref="KJ35:KJ37"/>
    <mergeCell ref="LO35:LO37"/>
    <mergeCell ref="LP35:LP37"/>
    <mergeCell ref="LQ35:LQ37"/>
    <mergeCell ref="LR35:LR37"/>
    <mergeCell ref="LS35:LS37"/>
    <mergeCell ref="LJ35:LJ37"/>
    <mergeCell ref="LK35:LK37"/>
    <mergeCell ref="LL35:LL37"/>
    <mergeCell ref="LM35:LM37"/>
    <mergeCell ref="LN35:LN37"/>
    <mergeCell ref="LE35:LE37"/>
    <mergeCell ref="LF35:LF37"/>
    <mergeCell ref="LG35:LG37"/>
    <mergeCell ref="LH35:LH37"/>
    <mergeCell ref="LI35:LI37"/>
    <mergeCell ref="KZ35:KZ37"/>
    <mergeCell ref="LA35:LA37"/>
    <mergeCell ref="LB35:LB37"/>
    <mergeCell ref="LC35:LC37"/>
    <mergeCell ref="LD35:LD37"/>
    <mergeCell ref="MI35:MI37"/>
    <mergeCell ref="MJ35:MJ37"/>
    <mergeCell ref="MK35:MK37"/>
    <mergeCell ref="ML35:ML37"/>
    <mergeCell ref="MM35:MM37"/>
    <mergeCell ref="MD35:MD37"/>
    <mergeCell ref="ME35:ME37"/>
    <mergeCell ref="MF35:MF37"/>
    <mergeCell ref="MG35:MG37"/>
    <mergeCell ref="MH35:MH37"/>
    <mergeCell ref="LY35:LY37"/>
    <mergeCell ref="LZ35:LZ37"/>
    <mergeCell ref="MA35:MA37"/>
    <mergeCell ref="MB35:MB37"/>
    <mergeCell ref="MC35:MC37"/>
    <mergeCell ref="LT35:LT37"/>
    <mergeCell ref="LU35:LU37"/>
    <mergeCell ref="LV35:LV37"/>
    <mergeCell ref="LW35:LW37"/>
    <mergeCell ref="LX35:LX37"/>
    <mergeCell ref="NC35:NC37"/>
    <mergeCell ref="ND35:ND37"/>
    <mergeCell ref="NE35:NE37"/>
    <mergeCell ref="NF35:NF37"/>
    <mergeCell ref="NG35:NG37"/>
    <mergeCell ref="MX35:MX37"/>
    <mergeCell ref="MY35:MY37"/>
    <mergeCell ref="MZ35:MZ37"/>
    <mergeCell ref="NA35:NA37"/>
    <mergeCell ref="NB35:NB37"/>
    <mergeCell ref="MS35:MS37"/>
    <mergeCell ref="MT35:MT37"/>
    <mergeCell ref="MU35:MU37"/>
    <mergeCell ref="MV35:MV37"/>
    <mergeCell ref="MW35:MW37"/>
    <mergeCell ref="MN35:MN37"/>
    <mergeCell ref="MO35:MO37"/>
    <mergeCell ref="MP35:MP37"/>
    <mergeCell ref="MQ35:MQ37"/>
    <mergeCell ref="MR35:MR37"/>
    <mergeCell ref="NW35:NW37"/>
    <mergeCell ref="NX35:NX37"/>
    <mergeCell ref="NY35:NY37"/>
    <mergeCell ref="NZ35:NZ37"/>
    <mergeCell ref="OA35:OA37"/>
    <mergeCell ref="NR35:NR37"/>
    <mergeCell ref="NS35:NS37"/>
    <mergeCell ref="NT35:NT37"/>
    <mergeCell ref="NU35:NU37"/>
    <mergeCell ref="NV35:NV37"/>
    <mergeCell ref="NM35:NM37"/>
    <mergeCell ref="NN35:NN37"/>
    <mergeCell ref="NO35:NO37"/>
    <mergeCell ref="NP35:NP37"/>
    <mergeCell ref="NQ35:NQ37"/>
    <mergeCell ref="NH35:NH37"/>
    <mergeCell ref="NI35:NI37"/>
    <mergeCell ref="NJ35:NJ37"/>
    <mergeCell ref="NK35:NK37"/>
    <mergeCell ref="NL35:NL37"/>
    <mergeCell ref="OQ35:OQ37"/>
    <mergeCell ref="OR35:OR37"/>
    <mergeCell ref="OS35:OS37"/>
    <mergeCell ref="OT35:OT37"/>
    <mergeCell ref="OU35:OU37"/>
    <mergeCell ref="OL35:OL37"/>
    <mergeCell ref="OM35:OM37"/>
    <mergeCell ref="ON35:ON37"/>
    <mergeCell ref="OO35:OO37"/>
    <mergeCell ref="OP35:OP37"/>
    <mergeCell ref="OG35:OG37"/>
    <mergeCell ref="OH35:OH37"/>
    <mergeCell ref="OI35:OI37"/>
    <mergeCell ref="OJ35:OJ37"/>
    <mergeCell ref="OK35:OK37"/>
    <mergeCell ref="OB35:OB37"/>
    <mergeCell ref="OC35:OC37"/>
    <mergeCell ref="OD35:OD37"/>
    <mergeCell ref="OE35:OE37"/>
    <mergeCell ref="OF35:OF37"/>
    <mergeCell ref="PK35:PK37"/>
    <mergeCell ref="PL35:PL37"/>
    <mergeCell ref="PM35:PM37"/>
    <mergeCell ref="PN35:PN37"/>
    <mergeCell ref="PO35:PO37"/>
    <mergeCell ref="PF35:PF37"/>
    <mergeCell ref="PG35:PG37"/>
    <mergeCell ref="PH35:PH37"/>
    <mergeCell ref="PI35:PI37"/>
    <mergeCell ref="PJ35:PJ37"/>
    <mergeCell ref="PA35:PA37"/>
    <mergeCell ref="PB35:PB37"/>
    <mergeCell ref="PC35:PC37"/>
    <mergeCell ref="PD35:PD37"/>
    <mergeCell ref="PE35:PE37"/>
    <mergeCell ref="OV35:OV37"/>
    <mergeCell ref="OW35:OW37"/>
    <mergeCell ref="OX35:OX37"/>
    <mergeCell ref="OY35:OY37"/>
    <mergeCell ref="OZ35:OZ37"/>
    <mergeCell ref="QE35:QE37"/>
    <mergeCell ref="QF35:QF37"/>
    <mergeCell ref="QG35:QG37"/>
    <mergeCell ref="QH35:QH37"/>
    <mergeCell ref="QI35:QI37"/>
    <mergeCell ref="PZ35:PZ37"/>
    <mergeCell ref="QA35:QA37"/>
    <mergeCell ref="QB35:QB37"/>
    <mergeCell ref="QC35:QC37"/>
    <mergeCell ref="QD35:QD37"/>
    <mergeCell ref="PU35:PU37"/>
    <mergeCell ref="PV35:PV37"/>
    <mergeCell ref="PW35:PW37"/>
    <mergeCell ref="PX35:PX37"/>
    <mergeCell ref="PY35:PY37"/>
    <mergeCell ref="PP35:PP37"/>
    <mergeCell ref="PQ35:PQ37"/>
    <mergeCell ref="PR35:PR37"/>
    <mergeCell ref="PS35:PS37"/>
    <mergeCell ref="PT35:PT37"/>
    <mergeCell ref="QY35:QY37"/>
    <mergeCell ref="QZ35:QZ37"/>
    <mergeCell ref="RA35:RA37"/>
    <mergeCell ref="RB35:RB37"/>
    <mergeCell ref="RC35:RC37"/>
    <mergeCell ref="QT35:QT37"/>
    <mergeCell ref="QU35:QU37"/>
    <mergeCell ref="QV35:QV37"/>
    <mergeCell ref="QW35:QW37"/>
    <mergeCell ref="QX35:QX37"/>
    <mergeCell ref="QO35:QO37"/>
    <mergeCell ref="QP35:QP37"/>
    <mergeCell ref="QQ35:QQ37"/>
    <mergeCell ref="QR35:QR37"/>
    <mergeCell ref="QS35:QS37"/>
    <mergeCell ref="QJ35:QJ37"/>
    <mergeCell ref="QK35:QK37"/>
    <mergeCell ref="QL35:QL37"/>
    <mergeCell ref="QM35:QM37"/>
    <mergeCell ref="QN35:QN37"/>
    <mergeCell ref="RS35:RS37"/>
    <mergeCell ref="RT35:RT37"/>
    <mergeCell ref="RU35:RU37"/>
    <mergeCell ref="RV35:RV37"/>
    <mergeCell ref="RW35:RW37"/>
    <mergeCell ref="RN35:RN37"/>
    <mergeCell ref="RO35:RO37"/>
    <mergeCell ref="RP35:RP37"/>
    <mergeCell ref="RQ35:RQ37"/>
    <mergeCell ref="RR35:RR37"/>
    <mergeCell ref="RI35:RI37"/>
    <mergeCell ref="RJ35:RJ37"/>
    <mergeCell ref="RK35:RK37"/>
    <mergeCell ref="RL35:RL37"/>
    <mergeCell ref="RM35:RM37"/>
    <mergeCell ref="RD35:RD37"/>
    <mergeCell ref="RE35:RE37"/>
    <mergeCell ref="RF35:RF37"/>
    <mergeCell ref="RG35:RG37"/>
    <mergeCell ref="RH35:RH37"/>
    <mergeCell ref="SM35:SM37"/>
    <mergeCell ref="SN35:SN37"/>
    <mergeCell ref="SO35:SO37"/>
    <mergeCell ref="SP35:SP37"/>
    <mergeCell ref="SQ35:SQ37"/>
    <mergeCell ref="SH35:SH37"/>
    <mergeCell ref="SI35:SI37"/>
    <mergeCell ref="SJ35:SJ37"/>
    <mergeCell ref="SK35:SK37"/>
    <mergeCell ref="SL35:SL37"/>
    <mergeCell ref="SC35:SC37"/>
    <mergeCell ref="SD35:SD37"/>
    <mergeCell ref="SE35:SE37"/>
    <mergeCell ref="SF35:SF37"/>
    <mergeCell ref="SG35:SG37"/>
    <mergeCell ref="RX35:RX37"/>
    <mergeCell ref="RY35:RY37"/>
    <mergeCell ref="RZ35:RZ37"/>
    <mergeCell ref="SA35:SA37"/>
    <mergeCell ref="SB35:SB37"/>
    <mergeCell ref="TG35:TG37"/>
    <mergeCell ref="TH35:TH37"/>
    <mergeCell ref="TI35:TI37"/>
    <mergeCell ref="TJ35:TJ37"/>
    <mergeCell ref="TK35:TK37"/>
    <mergeCell ref="TB35:TB37"/>
    <mergeCell ref="TC35:TC37"/>
    <mergeCell ref="TD35:TD37"/>
    <mergeCell ref="TE35:TE37"/>
    <mergeCell ref="TF35:TF37"/>
    <mergeCell ref="SW35:SW37"/>
    <mergeCell ref="SX35:SX37"/>
    <mergeCell ref="SY35:SY37"/>
    <mergeCell ref="SZ35:SZ37"/>
    <mergeCell ref="TA35:TA37"/>
    <mergeCell ref="SR35:SR37"/>
    <mergeCell ref="SS35:SS37"/>
    <mergeCell ref="ST35:ST37"/>
    <mergeCell ref="SU35:SU37"/>
    <mergeCell ref="SV35:SV37"/>
    <mergeCell ref="UA35:UA37"/>
    <mergeCell ref="UB35:UB37"/>
    <mergeCell ref="UC35:UC37"/>
    <mergeCell ref="UD35:UD37"/>
    <mergeCell ref="UE35:UE37"/>
    <mergeCell ref="TV35:TV37"/>
    <mergeCell ref="TW35:TW37"/>
    <mergeCell ref="TX35:TX37"/>
    <mergeCell ref="TY35:TY37"/>
    <mergeCell ref="TZ35:TZ37"/>
    <mergeCell ref="TQ35:TQ37"/>
    <mergeCell ref="TR35:TR37"/>
    <mergeCell ref="TS35:TS37"/>
    <mergeCell ref="TT35:TT37"/>
    <mergeCell ref="TU35:TU37"/>
    <mergeCell ref="TL35:TL37"/>
    <mergeCell ref="TM35:TM37"/>
    <mergeCell ref="TN35:TN37"/>
    <mergeCell ref="TO35:TO37"/>
    <mergeCell ref="TP35:TP37"/>
    <mergeCell ref="UU35:UU37"/>
    <mergeCell ref="UV35:UV37"/>
    <mergeCell ref="UW35:UW37"/>
    <mergeCell ref="UX35:UX37"/>
    <mergeCell ref="UY35:UY37"/>
    <mergeCell ref="UP35:UP37"/>
    <mergeCell ref="UQ35:UQ37"/>
    <mergeCell ref="UR35:UR37"/>
    <mergeCell ref="US35:US37"/>
    <mergeCell ref="UT35:UT37"/>
    <mergeCell ref="UK35:UK37"/>
    <mergeCell ref="UL35:UL37"/>
    <mergeCell ref="UM35:UM37"/>
    <mergeCell ref="UN35:UN37"/>
    <mergeCell ref="UO35:UO37"/>
    <mergeCell ref="UF35:UF37"/>
    <mergeCell ref="UG35:UG37"/>
    <mergeCell ref="UH35:UH37"/>
    <mergeCell ref="UI35:UI37"/>
    <mergeCell ref="UJ35:UJ37"/>
    <mergeCell ref="VO35:VO37"/>
    <mergeCell ref="VP35:VP37"/>
    <mergeCell ref="VQ35:VQ37"/>
    <mergeCell ref="VR35:VR37"/>
    <mergeCell ref="VS35:VS37"/>
    <mergeCell ref="VJ35:VJ37"/>
    <mergeCell ref="VK35:VK37"/>
    <mergeCell ref="VL35:VL37"/>
    <mergeCell ref="VM35:VM37"/>
    <mergeCell ref="VN35:VN37"/>
    <mergeCell ref="VE35:VE37"/>
    <mergeCell ref="VF35:VF37"/>
    <mergeCell ref="VG35:VG37"/>
    <mergeCell ref="VH35:VH37"/>
    <mergeCell ref="VI35:VI37"/>
    <mergeCell ref="UZ35:UZ37"/>
    <mergeCell ref="VA35:VA37"/>
    <mergeCell ref="VB35:VB37"/>
    <mergeCell ref="VC35:VC37"/>
    <mergeCell ref="VD35:VD37"/>
    <mergeCell ref="WI35:WI37"/>
    <mergeCell ref="WJ35:WJ37"/>
    <mergeCell ref="WK35:WK37"/>
    <mergeCell ref="WL35:WL37"/>
    <mergeCell ref="WM35:WM37"/>
    <mergeCell ref="WD35:WD37"/>
    <mergeCell ref="WE35:WE37"/>
    <mergeCell ref="WF35:WF37"/>
    <mergeCell ref="WG35:WG37"/>
    <mergeCell ref="WH35:WH37"/>
    <mergeCell ref="VY35:VY37"/>
    <mergeCell ref="VZ35:VZ37"/>
    <mergeCell ref="WA35:WA37"/>
    <mergeCell ref="WB35:WB37"/>
    <mergeCell ref="WC35:WC37"/>
    <mergeCell ref="VT35:VT37"/>
    <mergeCell ref="VU35:VU37"/>
    <mergeCell ref="VV35:VV37"/>
    <mergeCell ref="VW35:VW37"/>
    <mergeCell ref="VX35:VX37"/>
    <mergeCell ref="XC35:XC37"/>
    <mergeCell ref="XD35:XD37"/>
    <mergeCell ref="XE35:XE37"/>
    <mergeCell ref="XF35:XF37"/>
    <mergeCell ref="XG35:XG37"/>
    <mergeCell ref="WX35:WX37"/>
    <mergeCell ref="WY35:WY37"/>
    <mergeCell ref="WZ35:WZ37"/>
    <mergeCell ref="XA35:XA37"/>
    <mergeCell ref="XB35:XB37"/>
    <mergeCell ref="WS35:WS37"/>
    <mergeCell ref="WT35:WT37"/>
    <mergeCell ref="WU35:WU37"/>
    <mergeCell ref="WV35:WV37"/>
    <mergeCell ref="WW35:WW37"/>
    <mergeCell ref="WN35:WN37"/>
    <mergeCell ref="WO35:WO37"/>
    <mergeCell ref="WP35:WP37"/>
    <mergeCell ref="WQ35:WQ37"/>
    <mergeCell ref="WR35:WR37"/>
    <mergeCell ref="XW35:XW37"/>
    <mergeCell ref="XX35:XX37"/>
    <mergeCell ref="XY35:XY37"/>
    <mergeCell ref="XZ35:XZ37"/>
    <mergeCell ref="YA35:YA37"/>
    <mergeCell ref="XR35:XR37"/>
    <mergeCell ref="XS35:XS37"/>
    <mergeCell ref="XT35:XT37"/>
    <mergeCell ref="XU35:XU37"/>
    <mergeCell ref="XV35:XV37"/>
    <mergeCell ref="XM35:XM37"/>
    <mergeCell ref="XN35:XN37"/>
    <mergeCell ref="XO35:XO37"/>
    <mergeCell ref="XP35:XP37"/>
    <mergeCell ref="XQ35:XQ37"/>
    <mergeCell ref="XH35:XH37"/>
    <mergeCell ref="XI35:XI37"/>
    <mergeCell ref="XJ35:XJ37"/>
    <mergeCell ref="XK35:XK37"/>
    <mergeCell ref="XL35:XL37"/>
    <mergeCell ref="YQ35:YQ37"/>
    <mergeCell ref="YR35:YR37"/>
    <mergeCell ref="YS35:YS37"/>
    <mergeCell ref="YT35:YT37"/>
    <mergeCell ref="YU35:YU37"/>
    <mergeCell ref="YL35:YL37"/>
    <mergeCell ref="YM35:YM37"/>
    <mergeCell ref="YN35:YN37"/>
    <mergeCell ref="YO35:YO37"/>
    <mergeCell ref="YP35:YP37"/>
    <mergeCell ref="YG35:YG37"/>
    <mergeCell ref="YH35:YH37"/>
    <mergeCell ref="YI35:YI37"/>
    <mergeCell ref="YJ35:YJ37"/>
    <mergeCell ref="YK35:YK37"/>
    <mergeCell ref="YB35:YB37"/>
    <mergeCell ref="YC35:YC37"/>
    <mergeCell ref="YD35:YD37"/>
    <mergeCell ref="YE35:YE37"/>
    <mergeCell ref="YF35:YF37"/>
    <mergeCell ref="ZK35:ZK37"/>
    <mergeCell ref="ZL35:ZL37"/>
    <mergeCell ref="ZM35:ZM37"/>
    <mergeCell ref="ZN35:ZN37"/>
    <mergeCell ref="ZO35:ZO37"/>
    <mergeCell ref="ZF35:ZF37"/>
    <mergeCell ref="ZG35:ZG37"/>
    <mergeCell ref="ZH35:ZH37"/>
    <mergeCell ref="ZI35:ZI37"/>
    <mergeCell ref="ZJ35:ZJ37"/>
    <mergeCell ref="ZA35:ZA37"/>
    <mergeCell ref="ZB35:ZB37"/>
    <mergeCell ref="ZC35:ZC37"/>
    <mergeCell ref="ZD35:ZD37"/>
    <mergeCell ref="ZE35:ZE37"/>
    <mergeCell ref="YV35:YV37"/>
    <mergeCell ref="YW35:YW37"/>
    <mergeCell ref="YX35:YX37"/>
    <mergeCell ref="YY35:YY37"/>
    <mergeCell ref="YZ35:YZ37"/>
    <mergeCell ref="AAE35:AAE37"/>
    <mergeCell ref="AAF35:AAF37"/>
    <mergeCell ref="AAG35:AAG37"/>
    <mergeCell ref="AAH35:AAH37"/>
    <mergeCell ref="AAI35:AAI37"/>
    <mergeCell ref="ZZ35:ZZ37"/>
    <mergeCell ref="AAA35:AAA37"/>
    <mergeCell ref="AAB35:AAB37"/>
    <mergeCell ref="AAC35:AAC37"/>
    <mergeCell ref="AAD35:AAD37"/>
    <mergeCell ref="ZU35:ZU37"/>
    <mergeCell ref="ZV35:ZV37"/>
    <mergeCell ref="ZW35:ZW37"/>
    <mergeCell ref="ZX35:ZX37"/>
    <mergeCell ref="ZY35:ZY37"/>
    <mergeCell ref="ZP35:ZP37"/>
    <mergeCell ref="ZQ35:ZQ37"/>
    <mergeCell ref="ZR35:ZR37"/>
    <mergeCell ref="ZS35:ZS37"/>
    <mergeCell ref="ZT35:ZT37"/>
    <mergeCell ref="AAY35:AAY37"/>
    <mergeCell ref="AAZ35:AAZ37"/>
    <mergeCell ref="ABA35:ABA37"/>
    <mergeCell ref="ABB35:ABB37"/>
    <mergeCell ref="ABC35:ABC37"/>
    <mergeCell ref="AAT35:AAT37"/>
    <mergeCell ref="AAU35:AAU37"/>
    <mergeCell ref="AAV35:AAV37"/>
    <mergeCell ref="AAW35:AAW37"/>
    <mergeCell ref="AAX35:AAX37"/>
    <mergeCell ref="AAO35:AAO37"/>
    <mergeCell ref="AAP35:AAP37"/>
    <mergeCell ref="AAQ35:AAQ37"/>
    <mergeCell ref="AAR35:AAR37"/>
    <mergeCell ref="AAS35:AAS37"/>
    <mergeCell ref="AAJ35:AAJ37"/>
    <mergeCell ref="AAK35:AAK37"/>
    <mergeCell ref="AAL35:AAL37"/>
    <mergeCell ref="AAM35:AAM37"/>
    <mergeCell ref="AAN35:AAN37"/>
    <mergeCell ref="ABS35:ABS37"/>
    <mergeCell ref="ABT35:ABT37"/>
    <mergeCell ref="ABU35:ABU37"/>
    <mergeCell ref="ABV35:ABV37"/>
    <mergeCell ref="ABW35:ABW37"/>
    <mergeCell ref="ABN35:ABN37"/>
    <mergeCell ref="ABO35:ABO37"/>
    <mergeCell ref="ABP35:ABP37"/>
    <mergeCell ref="ABQ35:ABQ37"/>
    <mergeCell ref="ABR35:ABR37"/>
    <mergeCell ref="ABI35:ABI37"/>
    <mergeCell ref="ABJ35:ABJ37"/>
    <mergeCell ref="ABK35:ABK37"/>
    <mergeCell ref="ABL35:ABL37"/>
    <mergeCell ref="ABM35:ABM37"/>
    <mergeCell ref="ABD35:ABD37"/>
    <mergeCell ref="ABE35:ABE37"/>
    <mergeCell ref="ABF35:ABF37"/>
    <mergeCell ref="ABG35:ABG37"/>
    <mergeCell ref="ABH35:ABH37"/>
    <mergeCell ref="ACM35:ACM37"/>
    <mergeCell ref="ACN35:ACN37"/>
    <mergeCell ref="ACO35:ACO37"/>
    <mergeCell ref="ACP35:ACP37"/>
    <mergeCell ref="ACQ35:ACQ37"/>
    <mergeCell ref="ACH35:ACH37"/>
    <mergeCell ref="ACI35:ACI37"/>
    <mergeCell ref="ACJ35:ACJ37"/>
    <mergeCell ref="ACK35:ACK37"/>
    <mergeCell ref="ACL35:ACL37"/>
    <mergeCell ref="ACC35:ACC37"/>
    <mergeCell ref="ACD35:ACD37"/>
    <mergeCell ref="ACE35:ACE37"/>
    <mergeCell ref="ACF35:ACF37"/>
    <mergeCell ref="ACG35:ACG37"/>
    <mergeCell ref="ABX35:ABX37"/>
    <mergeCell ref="ABY35:ABY37"/>
    <mergeCell ref="ABZ35:ABZ37"/>
    <mergeCell ref="ACA35:ACA37"/>
    <mergeCell ref="ACB35:ACB37"/>
    <mergeCell ref="ADG35:ADG37"/>
    <mergeCell ref="ADH35:ADH37"/>
    <mergeCell ref="ADI35:ADI37"/>
    <mergeCell ref="ADJ35:ADJ37"/>
    <mergeCell ref="ADK35:ADK37"/>
    <mergeCell ref="ADB35:ADB37"/>
    <mergeCell ref="ADC35:ADC37"/>
    <mergeCell ref="ADD35:ADD37"/>
    <mergeCell ref="ADE35:ADE37"/>
    <mergeCell ref="ADF35:ADF37"/>
    <mergeCell ref="ACW35:ACW37"/>
    <mergeCell ref="ACX35:ACX37"/>
    <mergeCell ref="ACY35:ACY37"/>
    <mergeCell ref="ACZ35:ACZ37"/>
    <mergeCell ref="ADA35:ADA37"/>
    <mergeCell ref="ACR35:ACR37"/>
    <mergeCell ref="ACS35:ACS37"/>
    <mergeCell ref="ACT35:ACT37"/>
    <mergeCell ref="ACU35:ACU37"/>
    <mergeCell ref="ACV35:ACV37"/>
    <mergeCell ref="AEA35:AEA37"/>
    <mergeCell ref="AEB35:AEB37"/>
    <mergeCell ref="AEC35:AEC37"/>
    <mergeCell ref="AED35:AED37"/>
    <mergeCell ref="AEE35:AEE37"/>
    <mergeCell ref="ADV35:ADV37"/>
    <mergeCell ref="ADW35:ADW37"/>
    <mergeCell ref="ADX35:ADX37"/>
    <mergeCell ref="ADY35:ADY37"/>
    <mergeCell ref="ADZ35:ADZ37"/>
    <mergeCell ref="ADQ35:ADQ37"/>
    <mergeCell ref="ADR35:ADR37"/>
    <mergeCell ref="ADS35:ADS37"/>
    <mergeCell ref="ADT35:ADT37"/>
    <mergeCell ref="ADU35:ADU37"/>
    <mergeCell ref="ADL35:ADL37"/>
    <mergeCell ref="ADM35:ADM37"/>
    <mergeCell ref="ADN35:ADN37"/>
    <mergeCell ref="ADO35:ADO37"/>
    <mergeCell ref="ADP35:ADP37"/>
    <mergeCell ref="AEU35:AEU37"/>
    <mergeCell ref="AEV35:AEV37"/>
    <mergeCell ref="AEW35:AEW37"/>
    <mergeCell ref="AEX35:AEX37"/>
    <mergeCell ref="AEY35:AEY37"/>
    <mergeCell ref="AEP35:AEP37"/>
    <mergeCell ref="AEQ35:AEQ37"/>
    <mergeCell ref="AER35:AER37"/>
    <mergeCell ref="AES35:AES37"/>
    <mergeCell ref="AET35:AET37"/>
    <mergeCell ref="AEK35:AEK37"/>
    <mergeCell ref="AEL35:AEL37"/>
    <mergeCell ref="AEM35:AEM37"/>
    <mergeCell ref="AEN35:AEN37"/>
    <mergeCell ref="AEO35:AEO37"/>
    <mergeCell ref="AEF35:AEF37"/>
    <mergeCell ref="AEG35:AEG37"/>
    <mergeCell ref="AEH35:AEH37"/>
    <mergeCell ref="AEI35:AEI37"/>
    <mergeCell ref="AEJ35:AEJ37"/>
    <mergeCell ref="AFO35:AFO37"/>
    <mergeCell ref="AFP35:AFP37"/>
    <mergeCell ref="AFQ35:AFQ37"/>
    <mergeCell ref="AFR35:AFR37"/>
    <mergeCell ref="AFS35:AFS37"/>
    <mergeCell ref="AFJ35:AFJ37"/>
    <mergeCell ref="AFK35:AFK37"/>
    <mergeCell ref="AFL35:AFL37"/>
    <mergeCell ref="AFM35:AFM37"/>
    <mergeCell ref="AFN35:AFN37"/>
    <mergeCell ref="AFE35:AFE37"/>
    <mergeCell ref="AFF35:AFF37"/>
    <mergeCell ref="AFG35:AFG37"/>
    <mergeCell ref="AFH35:AFH37"/>
    <mergeCell ref="AFI35:AFI37"/>
    <mergeCell ref="AEZ35:AEZ37"/>
    <mergeCell ref="AFA35:AFA37"/>
    <mergeCell ref="AFB35:AFB37"/>
    <mergeCell ref="AFC35:AFC37"/>
    <mergeCell ref="AFD35:AFD37"/>
    <mergeCell ref="AGI35:AGI37"/>
    <mergeCell ref="AGJ35:AGJ37"/>
    <mergeCell ref="AGK35:AGK37"/>
    <mergeCell ref="AGL35:AGL37"/>
    <mergeCell ref="AGM35:AGM37"/>
    <mergeCell ref="AGD35:AGD37"/>
    <mergeCell ref="AGE35:AGE37"/>
    <mergeCell ref="AGF35:AGF37"/>
    <mergeCell ref="AGG35:AGG37"/>
    <mergeCell ref="AGH35:AGH37"/>
    <mergeCell ref="AFY35:AFY37"/>
    <mergeCell ref="AFZ35:AFZ37"/>
    <mergeCell ref="AGA35:AGA37"/>
    <mergeCell ref="AGB35:AGB37"/>
    <mergeCell ref="AGC35:AGC37"/>
    <mergeCell ref="AFT35:AFT37"/>
    <mergeCell ref="AFU35:AFU37"/>
    <mergeCell ref="AFV35:AFV37"/>
    <mergeCell ref="AFW35:AFW37"/>
    <mergeCell ref="AFX35:AFX37"/>
    <mergeCell ref="AHC35:AHC37"/>
    <mergeCell ref="AHD35:AHD37"/>
    <mergeCell ref="AHE35:AHE37"/>
    <mergeCell ref="AHF35:AHF37"/>
    <mergeCell ref="AHG35:AHG37"/>
    <mergeCell ref="AGX35:AGX37"/>
    <mergeCell ref="AGY35:AGY37"/>
    <mergeCell ref="AGZ35:AGZ37"/>
    <mergeCell ref="AHA35:AHA37"/>
    <mergeCell ref="AHB35:AHB37"/>
    <mergeCell ref="AGS35:AGS37"/>
    <mergeCell ref="AGT35:AGT37"/>
    <mergeCell ref="AGU35:AGU37"/>
    <mergeCell ref="AGV35:AGV37"/>
    <mergeCell ref="AGW35:AGW37"/>
    <mergeCell ref="AGN35:AGN37"/>
    <mergeCell ref="AGO35:AGO37"/>
    <mergeCell ref="AGP35:AGP37"/>
    <mergeCell ref="AGQ35:AGQ37"/>
    <mergeCell ref="AGR35:AGR37"/>
    <mergeCell ref="AHW35:AHW37"/>
    <mergeCell ref="AHX35:AHX37"/>
    <mergeCell ref="AHY35:AHY37"/>
    <mergeCell ref="AHZ35:AHZ37"/>
    <mergeCell ref="AIA35:AIA37"/>
    <mergeCell ref="AHR35:AHR37"/>
    <mergeCell ref="AHS35:AHS37"/>
    <mergeCell ref="AHT35:AHT37"/>
    <mergeCell ref="AHU35:AHU37"/>
    <mergeCell ref="AHV35:AHV37"/>
    <mergeCell ref="AHM35:AHM37"/>
    <mergeCell ref="AHN35:AHN37"/>
    <mergeCell ref="AHO35:AHO37"/>
    <mergeCell ref="AHP35:AHP37"/>
    <mergeCell ref="AHQ35:AHQ37"/>
    <mergeCell ref="AHH35:AHH37"/>
    <mergeCell ref="AHI35:AHI37"/>
    <mergeCell ref="AHJ35:AHJ37"/>
    <mergeCell ref="AHK35:AHK37"/>
    <mergeCell ref="AHL35:AHL37"/>
    <mergeCell ref="AIQ35:AIQ37"/>
    <mergeCell ref="AIR35:AIR37"/>
    <mergeCell ref="AIS35:AIS37"/>
    <mergeCell ref="AIT35:AIT37"/>
    <mergeCell ref="AIU35:AIU37"/>
    <mergeCell ref="AIL35:AIL37"/>
    <mergeCell ref="AIM35:AIM37"/>
    <mergeCell ref="AIN35:AIN37"/>
    <mergeCell ref="AIO35:AIO37"/>
    <mergeCell ref="AIP35:AIP37"/>
    <mergeCell ref="AIG35:AIG37"/>
    <mergeCell ref="AIH35:AIH37"/>
    <mergeCell ref="AII35:AII37"/>
    <mergeCell ref="AIJ35:AIJ37"/>
    <mergeCell ref="AIK35:AIK37"/>
    <mergeCell ref="AIB35:AIB37"/>
    <mergeCell ref="AIC35:AIC37"/>
    <mergeCell ref="AID35:AID37"/>
    <mergeCell ref="AIE35:AIE37"/>
    <mergeCell ref="AIF35:AIF37"/>
    <mergeCell ref="AJK35:AJK37"/>
    <mergeCell ref="AJL35:AJL37"/>
    <mergeCell ref="AJM35:AJM37"/>
    <mergeCell ref="AJN35:AJN37"/>
    <mergeCell ref="AJO35:AJO37"/>
    <mergeCell ref="AJF35:AJF37"/>
    <mergeCell ref="AJG35:AJG37"/>
    <mergeCell ref="AJH35:AJH37"/>
    <mergeCell ref="AJI35:AJI37"/>
    <mergeCell ref="AJJ35:AJJ37"/>
    <mergeCell ref="AJA35:AJA37"/>
    <mergeCell ref="AJB35:AJB37"/>
    <mergeCell ref="AJC35:AJC37"/>
    <mergeCell ref="AJD35:AJD37"/>
    <mergeCell ref="AJE35:AJE37"/>
    <mergeCell ref="AIV35:AIV37"/>
    <mergeCell ref="AIW35:AIW37"/>
    <mergeCell ref="AIX35:AIX37"/>
    <mergeCell ref="AIY35:AIY37"/>
    <mergeCell ref="AIZ35:AIZ37"/>
    <mergeCell ref="AKE35:AKE37"/>
    <mergeCell ref="AKF35:AKF37"/>
    <mergeCell ref="AKG35:AKG37"/>
    <mergeCell ref="AKH35:AKH37"/>
    <mergeCell ref="AKI35:AKI37"/>
    <mergeCell ref="AJZ35:AJZ37"/>
    <mergeCell ref="AKA35:AKA37"/>
    <mergeCell ref="AKB35:AKB37"/>
    <mergeCell ref="AKC35:AKC37"/>
    <mergeCell ref="AKD35:AKD37"/>
    <mergeCell ref="AJU35:AJU37"/>
    <mergeCell ref="AJV35:AJV37"/>
    <mergeCell ref="AJW35:AJW37"/>
    <mergeCell ref="AJX35:AJX37"/>
    <mergeCell ref="AJY35:AJY37"/>
    <mergeCell ref="AJP35:AJP37"/>
    <mergeCell ref="AJQ35:AJQ37"/>
    <mergeCell ref="AJR35:AJR37"/>
    <mergeCell ref="AJS35:AJS37"/>
    <mergeCell ref="AJT35:AJT37"/>
    <mergeCell ref="AKY35:AKY37"/>
    <mergeCell ref="AKZ35:AKZ37"/>
    <mergeCell ref="ALA35:ALA37"/>
    <mergeCell ref="ALB35:ALB37"/>
    <mergeCell ref="ALC35:ALC37"/>
    <mergeCell ref="AKT35:AKT37"/>
    <mergeCell ref="AKU35:AKU37"/>
    <mergeCell ref="AKV35:AKV37"/>
    <mergeCell ref="AKW35:AKW37"/>
    <mergeCell ref="AKX35:AKX37"/>
    <mergeCell ref="AKO35:AKO37"/>
    <mergeCell ref="AKP35:AKP37"/>
    <mergeCell ref="AKQ35:AKQ37"/>
    <mergeCell ref="AKR35:AKR37"/>
    <mergeCell ref="AKS35:AKS37"/>
    <mergeCell ref="AKJ35:AKJ37"/>
    <mergeCell ref="AKK35:AKK37"/>
    <mergeCell ref="AKL35:AKL37"/>
    <mergeCell ref="AKM35:AKM37"/>
    <mergeCell ref="AKN35:AKN37"/>
    <mergeCell ref="ALS35:ALS37"/>
    <mergeCell ref="ALT35:ALT37"/>
    <mergeCell ref="ALU35:ALU37"/>
    <mergeCell ref="ALV35:ALV37"/>
    <mergeCell ref="ALW35:ALW37"/>
    <mergeCell ref="ALN35:ALN37"/>
    <mergeCell ref="ALO35:ALO37"/>
    <mergeCell ref="ALP35:ALP37"/>
    <mergeCell ref="ALQ35:ALQ37"/>
    <mergeCell ref="ALR35:ALR37"/>
    <mergeCell ref="ALI35:ALI37"/>
    <mergeCell ref="ALJ35:ALJ37"/>
    <mergeCell ref="ALK35:ALK37"/>
    <mergeCell ref="ALL35:ALL37"/>
    <mergeCell ref="ALM35:ALM37"/>
    <mergeCell ref="ALD35:ALD37"/>
    <mergeCell ref="ALE35:ALE37"/>
    <mergeCell ref="ALF35:ALF37"/>
    <mergeCell ref="ALG35:ALG37"/>
    <mergeCell ref="ALH35:ALH37"/>
    <mergeCell ref="AMM35:AMM37"/>
    <mergeCell ref="AMN35:AMN37"/>
    <mergeCell ref="AMO35:AMO37"/>
    <mergeCell ref="AMP35:AMP37"/>
    <mergeCell ref="AMQ35:AMQ37"/>
    <mergeCell ref="AMH35:AMH37"/>
    <mergeCell ref="AMI35:AMI37"/>
    <mergeCell ref="AMJ35:AMJ37"/>
    <mergeCell ref="AMK35:AMK37"/>
    <mergeCell ref="AML35:AML37"/>
    <mergeCell ref="AMC35:AMC37"/>
    <mergeCell ref="AMD35:AMD37"/>
    <mergeCell ref="AME35:AME37"/>
    <mergeCell ref="AMF35:AMF37"/>
    <mergeCell ref="AMG35:AMG37"/>
    <mergeCell ref="ALX35:ALX37"/>
    <mergeCell ref="ALY35:ALY37"/>
    <mergeCell ref="ALZ35:ALZ37"/>
    <mergeCell ref="AMA35:AMA37"/>
    <mergeCell ref="AMB35:AMB37"/>
    <mergeCell ref="ANG35:ANG37"/>
    <mergeCell ref="ANH35:ANH37"/>
    <mergeCell ref="ANI35:ANI37"/>
    <mergeCell ref="ANJ35:ANJ37"/>
    <mergeCell ref="ANK35:ANK37"/>
    <mergeCell ref="ANB35:ANB37"/>
    <mergeCell ref="ANC35:ANC37"/>
    <mergeCell ref="AND35:AND37"/>
    <mergeCell ref="ANE35:ANE37"/>
    <mergeCell ref="ANF35:ANF37"/>
    <mergeCell ref="AMW35:AMW37"/>
    <mergeCell ref="AMX35:AMX37"/>
    <mergeCell ref="AMY35:AMY37"/>
    <mergeCell ref="AMZ35:AMZ37"/>
    <mergeCell ref="ANA35:ANA37"/>
    <mergeCell ref="AMR35:AMR37"/>
    <mergeCell ref="AMS35:AMS37"/>
    <mergeCell ref="AMT35:AMT37"/>
    <mergeCell ref="AMU35:AMU37"/>
    <mergeCell ref="AMV35:AMV37"/>
    <mergeCell ref="AOA35:AOA37"/>
    <mergeCell ref="AOB35:AOB37"/>
    <mergeCell ref="AOC35:AOC37"/>
    <mergeCell ref="AOD35:AOD37"/>
    <mergeCell ref="AOE35:AOE37"/>
    <mergeCell ref="ANV35:ANV37"/>
    <mergeCell ref="ANW35:ANW37"/>
    <mergeCell ref="ANX35:ANX37"/>
    <mergeCell ref="ANY35:ANY37"/>
    <mergeCell ref="ANZ35:ANZ37"/>
    <mergeCell ref="ANQ35:ANQ37"/>
    <mergeCell ref="ANR35:ANR37"/>
    <mergeCell ref="ANS35:ANS37"/>
    <mergeCell ref="ANT35:ANT37"/>
    <mergeCell ref="ANU35:ANU37"/>
    <mergeCell ref="ANL35:ANL37"/>
    <mergeCell ref="ANM35:ANM37"/>
    <mergeCell ref="ANN35:ANN37"/>
    <mergeCell ref="ANO35:ANO37"/>
    <mergeCell ref="ANP35:ANP37"/>
    <mergeCell ref="AOU35:AOU37"/>
    <mergeCell ref="AOV35:AOV37"/>
    <mergeCell ref="AOW35:AOW37"/>
    <mergeCell ref="AOX35:AOX37"/>
    <mergeCell ref="AOY35:AOY37"/>
    <mergeCell ref="AOP35:AOP37"/>
    <mergeCell ref="AOQ35:AOQ37"/>
    <mergeCell ref="AOR35:AOR37"/>
    <mergeCell ref="AOS35:AOS37"/>
    <mergeCell ref="AOT35:AOT37"/>
    <mergeCell ref="AOK35:AOK37"/>
    <mergeCell ref="AOL35:AOL37"/>
    <mergeCell ref="AOM35:AOM37"/>
    <mergeCell ref="AON35:AON37"/>
    <mergeCell ref="AOO35:AOO37"/>
    <mergeCell ref="AOF35:AOF37"/>
    <mergeCell ref="AOG35:AOG37"/>
    <mergeCell ref="AOH35:AOH37"/>
    <mergeCell ref="AOI35:AOI37"/>
    <mergeCell ref="AOJ35:AOJ37"/>
    <mergeCell ref="APO35:APO37"/>
    <mergeCell ref="APP35:APP37"/>
    <mergeCell ref="APQ35:APQ37"/>
    <mergeCell ref="APR35:APR37"/>
    <mergeCell ref="APS35:APS37"/>
    <mergeCell ref="APJ35:APJ37"/>
    <mergeCell ref="APK35:APK37"/>
    <mergeCell ref="APL35:APL37"/>
    <mergeCell ref="APM35:APM37"/>
    <mergeCell ref="APN35:APN37"/>
    <mergeCell ref="APE35:APE37"/>
    <mergeCell ref="APF35:APF37"/>
    <mergeCell ref="APG35:APG37"/>
    <mergeCell ref="APH35:APH37"/>
    <mergeCell ref="API35:API37"/>
    <mergeCell ref="AOZ35:AOZ37"/>
    <mergeCell ref="APA35:APA37"/>
    <mergeCell ref="APB35:APB37"/>
    <mergeCell ref="APC35:APC37"/>
    <mergeCell ref="APD35:APD37"/>
    <mergeCell ref="AQI35:AQI37"/>
    <mergeCell ref="AQJ35:AQJ37"/>
    <mergeCell ref="AQK35:AQK37"/>
    <mergeCell ref="AQL35:AQL37"/>
    <mergeCell ref="AQM35:AQM37"/>
    <mergeCell ref="AQD35:AQD37"/>
    <mergeCell ref="AQE35:AQE37"/>
    <mergeCell ref="AQF35:AQF37"/>
    <mergeCell ref="AQG35:AQG37"/>
    <mergeCell ref="AQH35:AQH37"/>
    <mergeCell ref="APY35:APY37"/>
    <mergeCell ref="APZ35:APZ37"/>
    <mergeCell ref="AQA35:AQA37"/>
    <mergeCell ref="AQB35:AQB37"/>
    <mergeCell ref="AQC35:AQC37"/>
    <mergeCell ref="APT35:APT37"/>
    <mergeCell ref="APU35:APU37"/>
    <mergeCell ref="APV35:APV37"/>
    <mergeCell ref="APW35:APW37"/>
    <mergeCell ref="APX35:APX37"/>
    <mergeCell ref="ARC35:ARC37"/>
    <mergeCell ref="ARD35:ARD37"/>
    <mergeCell ref="ARE35:ARE37"/>
    <mergeCell ref="ARF35:ARF37"/>
    <mergeCell ref="ARG35:ARG37"/>
    <mergeCell ref="AQX35:AQX37"/>
    <mergeCell ref="AQY35:AQY37"/>
    <mergeCell ref="AQZ35:AQZ37"/>
    <mergeCell ref="ARA35:ARA37"/>
    <mergeCell ref="ARB35:ARB37"/>
    <mergeCell ref="AQS35:AQS37"/>
    <mergeCell ref="AQT35:AQT37"/>
    <mergeCell ref="AQU35:AQU37"/>
    <mergeCell ref="AQV35:AQV37"/>
    <mergeCell ref="AQW35:AQW37"/>
    <mergeCell ref="AQN35:AQN37"/>
    <mergeCell ref="AQO35:AQO37"/>
    <mergeCell ref="AQP35:AQP37"/>
    <mergeCell ref="AQQ35:AQQ37"/>
    <mergeCell ref="AQR35:AQR37"/>
    <mergeCell ref="ARW35:ARW37"/>
    <mergeCell ref="ARX35:ARX37"/>
    <mergeCell ref="ARY35:ARY37"/>
    <mergeCell ref="ARZ35:ARZ37"/>
    <mergeCell ref="ASA35:ASA37"/>
    <mergeCell ref="ARR35:ARR37"/>
    <mergeCell ref="ARS35:ARS37"/>
    <mergeCell ref="ART35:ART37"/>
    <mergeCell ref="ARU35:ARU37"/>
    <mergeCell ref="ARV35:ARV37"/>
    <mergeCell ref="ARM35:ARM37"/>
    <mergeCell ref="ARN35:ARN37"/>
    <mergeCell ref="ARO35:ARO37"/>
    <mergeCell ref="ARP35:ARP37"/>
    <mergeCell ref="ARQ35:ARQ37"/>
    <mergeCell ref="ARH35:ARH37"/>
    <mergeCell ref="ARI35:ARI37"/>
    <mergeCell ref="ARJ35:ARJ37"/>
    <mergeCell ref="ARK35:ARK37"/>
    <mergeCell ref="ARL35:ARL37"/>
    <mergeCell ref="ASQ35:ASQ37"/>
    <mergeCell ref="ASR35:ASR37"/>
    <mergeCell ref="ASS35:ASS37"/>
    <mergeCell ref="AST35:AST37"/>
    <mergeCell ref="ASU35:ASU37"/>
    <mergeCell ref="ASL35:ASL37"/>
    <mergeCell ref="ASM35:ASM37"/>
    <mergeCell ref="ASN35:ASN37"/>
    <mergeCell ref="ASO35:ASO37"/>
    <mergeCell ref="ASP35:ASP37"/>
    <mergeCell ref="ASG35:ASG37"/>
    <mergeCell ref="ASH35:ASH37"/>
    <mergeCell ref="ASI35:ASI37"/>
    <mergeCell ref="ASJ35:ASJ37"/>
    <mergeCell ref="ASK35:ASK37"/>
    <mergeCell ref="ASB35:ASB37"/>
    <mergeCell ref="ASC35:ASC37"/>
    <mergeCell ref="ASD35:ASD37"/>
    <mergeCell ref="ASE35:ASE37"/>
    <mergeCell ref="ASF35:ASF37"/>
    <mergeCell ref="ATK35:ATK37"/>
    <mergeCell ref="ATL35:ATL37"/>
    <mergeCell ref="ATM35:ATM37"/>
    <mergeCell ref="ATN35:ATN37"/>
    <mergeCell ref="ATO35:ATO37"/>
    <mergeCell ref="ATF35:ATF37"/>
    <mergeCell ref="ATG35:ATG37"/>
    <mergeCell ref="ATH35:ATH37"/>
    <mergeCell ref="ATI35:ATI37"/>
    <mergeCell ref="ATJ35:ATJ37"/>
    <mergeCell ref="ATA35:ATA37"/>
    <mergeCell ref="ATB35:ATB37"/>
    <mergeCell ref="ATC35:ATC37"/>
    <mergeCell ref="ATD35:ATD37"/>
    <mergeCell ref="ATE35:ATE37"/>
    <mergeCell ref="ASV35:ASV37"/>
    <mergeCell ref="ASW35:ASW37"/>
    <mergeCell ref="ASX35:ASX37"/>
    <mergeCell ref="ASY35:ASY37"/>
    <mergeCell ref="ASZ35:ASZ37"/>
    <mergeCell ref="AUE35:AUE37"/>
    <mergeCell ref="AUF35:AUF37"/>
    <mergeCell ref="AUG35:AUG37"/>
    <mergeCell ref="AUH35:AUH37"/>
    <mergeCell ref="AUI35:AUI37"/>
    <mergeCell ref="ATZ35:ATZ37"/>
    <mergeCell ref="AUA35:AUA37"/>
    <mergeCell ref="AUB35:AUB37"/>
    <mergeCell ref="AUC35:AUC37"/>
    <mergeCell ref="AUD35:AUD37"/>
    <mergeCell ref="ATU35:ATU37"/>
    <mergeCell ref="ATV35:ATV37"/>
    <mergeCell ref="ATW35:ATW37"/>
    <mergeCell ref="ATX35:ATX37"/>
    <mergeCell ref="ATY35:ATY37"/>
    <mergeCell ref="ATP35:ATP37"/>
    <mergeCell ref="ATQ35:ATQ37"/>
    <mergeCell ref="ATR35:ATR37"/>
    <mergeCell ref="ATS35:ATS37"/>
    <mergeCell ref="ATT35:ATT37"/>
    <mergeCell ref="AUY35:AUY37"/>
    <mergeCell ref="AUZ35:AUZ37"/>
    <mergeCell ref="AVA35:AVA37"/>
    <mergeCell ref="AVB35:AVB37"/>
    <mergeCell ref="AVC35:AVC37"/>
    <mergeCell ref="AUT35:AUT37"/>
    <mergeCell ref="AUU35:AUU37"/>
    <mergeCell ref="AUV35:AUV37"/>
    <mergeCell ref="AUW35:AUW37"/>
    <mergeCell ref="AUX35:AUX37"/>
    <mergeCell ref="AUO35:AUO37"/>
    <mergeCell ref="AUP35:AUP37"/>
    <mergeCell ref="AUQ35:AUQ37"/>
    <mergeCell ref="AUR35:AUR37"/>
    <mergeCell ref="AUS35:AUS37"/>
    <mergeCell ref="AUJ35:AUJ37"/>
    <mergeCell ref="AUK35:AUK37"/>
    <mergeCell ref="AUL35:AUL37"/>
    <mergeCell ref="AUM35:AUM37"/>
    <mergeCell ref="AUN35:AUN37"/>
    <mergeCell ref="AVS35:AVS37"/>
    <mergeCell ref="AVT35:AVT37"/>
    <mergeCell ref="AVU35:AVU37"/>
    <mergeCell ref="AVV35:AVV37"/>
    <mergeCell ref="AVW35:AVW37"/>
    <mergeCell ref="AVN35:AVN37"/>
    <mergeCell ref="AVO35:AVO37"/>
    <mergeCell ref="AVP35:AVP37"/>
    <mergeCell ref="AVQ35:AVQ37"/>
    <mergeCell ref="AVR35:AVR37"/>
    <mergeCell ref="AVI35:AVI37"/>
    <mergeCell ref="AVJ35:AVJ37"/>
    <mergeCell ref="AVK35:AVK37"/>
    <mergeCell ref="AVL35:AVL37"/>
    <mergeCell ref="AVM35:AVM37"/>
    <mergeCell ref="AVD35:AVD37"/>
    <mergeCell ref="AVE35:AVE37"/>
    <mergeCell ref="AVF35:AVF37"/>
    <mergeCell ref="AVG35:AVG37"/>
    <mergeCell ref="AVH35:AVH37"/>
    <mergeCell ref="AWM35:AWM37"/>
    <mergeCell ref="AWN35:AWN37"/>
    <mergeCell ref="AWO35:AWO37"/>
    <mergeCell ref="AWP35:AWP37"/>
    <mergeCell ref="AWQ35:AWQ37"/>
    <mergeCell ref="AWH35:AWH37"/>
    <mergeCell ref="AWI35:AWI37"/>
    <mergeCell ref="AWJ35:AWJ37"/>
    <mergeCell ref="AWK35:AWK37"/>
    <mergeCell ref="AWL35:AWL37"/>
    <mergeCell ref="AWC35:AWC37"/>
    <mergeCell ref="AWD35:AWD37"/>
    <mergeCell ref="AWE35:AWE37"/>
    <mergeCell ref="AWF35:AWF37"/>
    <mergeCell ref="AWG35:AWG37"/>
    <mergeCell ref="AVX35:AVX37"/>
    <mergeCell ref="AVY35:AVY37"/>
    <mergeCell ref="AVZ35:AVZ37"/>
    <mergeCell ref="AWA35:AWA37"/>
    <mergeCell ref="AWB35:AWB37"/>
    <mergeCell ref="AXG35:AXG37"/>
    <mergeCell ref="AXH35:AXH37"/>
    <mergeCell ref="AXI35:AXI37"/>
    <mergeCell ref="AXJ35:AXJ37"/>
    <mergeCell ref="AXK35:AXK37"/>
    <mergeCell ref="AXB35:AXB37"/>
    <mergeCell ref="AXC35:AXC37"/>
    <mergeCell ref="AXD35:AXD37"/>
    <mergeCell ref="AXE35:AXE37"/>
    <mergeCell ref="AXF35:AXF37"/>
    <mergeCell ref="AWW35:AWW37"/>
    <mergeCell ref="AWX35:AWX37"/>
    <mergeCell ref="AWY35:AWY37"/>
    <mergeCell ref="AWZ35:AWZ37"/>
    <mergeCell ref="AXA35:AXA37"/>
    <mergeCell ref="AWR35:AWR37"/>
    <mergeCell ref="AWS35:AWS37"/>
    <mergeCell ref="AWT35:AWT37"/>
    <mergeCell ref="AWU35:AWU37"/>
    <mergeCell ref="AWV35:AWV37"/>
    <mergeCell ref="AYA35:AYA37"/>
    <mergeCell ref="AYB35:AYB37"/>
    <mergeCell ref="AYC35:AYC37"/>
    <mergeCell ref="AYD35:AYD37"/>
    <mergeCell ref="AYE35:AYE37"/>
    <mergeCell ref="AXV35:AXV37"/>
    <mergeCell ref="AXW35:AXW37"/>
    <mergeCell ref="AXX35:AXX37"/>
    <mergeCell ref="AXY35:AXY37"/>
    <mergeCell ref="AXZ35:AXZ37"/>
    <mergeCell ref="AXQ35:AXQ37"/>
    <mergeCell ref="AXR35:AXR37"/>
    <mergeCell ref="AXS35:AXS37"/>
    <mergeCell ref="AXT35:AXT37"/>
    <mergeCell ref="AXU35:AXU37"/>
    <mergeCell ref="AXL35:AXL37"/>
    <mergeCell ref="AXM35:AXM37"/>
    <mergeCell ref="AXN35:AXN37"/>
    <mergeCell ref="AXO35:AXO37"/>
    <mergeCell ref="AXP35:AXP37"/>
    <mergeCell ref="AYU35:AYU37"/>
    <mergeCell ref="AYV35:AYV37"/>
    <mergeCell ref="AYW35:AYW37"/>
    <mergeCell ref="AYX35:AYX37"/>
    <mergeCell ref="AYY35:AYY37"/>
    <mergeCell ref="AYP35:AYP37"/>
    <mergeCell ref="AYQ35:AYQ37"/>
    <mergeCell ref="AYR35:AYR37"/>
    <mergeCell ref="AYS35:AYS37"/>
    <mergeCell ref="AYT35:AYT37"/>
    <mergeCell ref="AYK35:AYK37"/>
    <mergeCell ref="AYL35:AYL37"/>
    <mergeCell ref="AYM35:AYM37"/>
    <mergeCell ref="AYN35:AYN37"/>
    <mergeCell ref="AYO35:AYO37"/>
    <mergeCell ref="AYF35:AYF37"/>
    <mergeCell ref="AYG35:AYG37"/>
    <mergeCell ref="AYH35:AYH37"/>
    <mergeCell ref="AYI35:AYI37"/>
    <mergeCell ref="AYJ35:AYJ37"/>
    <mergeCell ref="AZO35:AZO37"/>
    <mergeCell ref="AZP35:AZP37"/>
    <mergeCell ref="AZQ35:AZQ37"/>
    <mergeCell ref="AZR35:AZR37"/>
    <mergeCell ref="AZS35:AZS37"/>
    <mergeCell ref="AZJ35:AZJ37"/>
    <mergeCell ref="AZK35:AZK37"/>
    <mergeCell ref="AZL35:AZL37"/>
    <mergeCell ref="AZM35:AZM37"/>
    <mergeCell ref="AZN35:AZN37"/>
    <mergeCell ref="AZE35:AZE37"/>
    <mergeCell ref="AZF35:AZF37"/>
    <mergeCell ref="AZG35:AZG37"/>
    <mergeCell ref="AZH35:AZH37"/>
    <mergeCell ref="AZI35:AZI37"/>
    <mergeCell ref="AYZ35:AYZ37"/>
    <mergeCell ref="AZA35:AZA37"/>
    <mergeCell ref="AZB35:AZB37"/>
    <mergeCell ref="AZC35:AZC37"/>
    <mergeCell ref="AZD35:AZD37"/>
    <mergeCell ref="BAI35:BAI37"/>
    <mergeCell ref="BAJ35:BAJ37"/>
    <mergeCell ref="BAK35:BAK37"/>
    <mergeCell ref="BAL35:BAL37"/>
    <mergeCell ref="BAM35:BAM37"/>
    <mergeCell ref="BAD35:BAD37"/>
    <mergeCell ref="BAE35:BAE37"/>
    <mergeCell ref="BAF35:BAF37"/>
    <mergeCell ref="BAG35:BAG37"/>
    <mergeCell ref="BAH35:BAH37"/>
    <mergeCell ref="AZY35:AZY37"/>
    <mergeCell ref="AZZ35:AZZ37"/>
    <mergeCell ref="BAA35:BAA37"/>
    <mergeCell ref="BAB35:BAB37"/>
    <mergeCell ref="BAC35:BAC37"/>
    <mergeCell ref="AZT35:AZT37"/>
    <mergeCell ref="AZU35:AZU37"/>
    <mergeCell ref="AZV35:AZV37"/>
    <mergeCell ref="AZW35:AZW37"/>
    <mergeCell ref="AZX35:AZX37"/>
    <mergeCell ref="BBC35:BBC37"/>
    <mergeCell ref="BBD35:BBD37"/>
    <mergeCell ref="BBE35:BBE37"/>
    <mergeCell ref="BBF35:BBF37"/>
    <mergeCell ref="BBG35:BBG37"/>
    <mergeCell ref="BAX35:BAX37"/>
    <mergeCell ref="BAY35:BAY37"/>
    <mergeCell ref="BAZ35:BAZ37"/>
    <mergeCell ref="BBA35:BBA37"/>
    <mergeCell ref="BBB35:BBB37"/>
    <mergeCell ref="BAS35:BAS37"/>
    <mergeCell ref="BAT35:BAT37"/>
    <mergeCell ref="BAU35:BAU37"/>
    <mergeCell ref="BAV35:BAV37"/>
    <mergeCell ref="BAW35:BAW37"/>
    <mergeCell ref="BAN35:BAN37"/>
    <mergeCell ref="BAO35:BAO37"/>
    <mergeCell ref="BAP35:BAP37"/>
    <mergeCell ref="BAQ35:BAQ37"/>
    <mergeCell ref="BAR35:BAR37"/>
    <mergeCell ref="BBW35:BBW37"/>
    <mergeCell ref="BBX35:BBX37"/>
    <mergeCell ref="BBY35:BBY37"/>
    <mergeCell ref="BBZ35:BBZ37"/>
    <mergeCell ref="BCA35:BCA37"/>
    <mergeCell ref="BBR35:BBR37"/>
    <mergeCell ref="BBS35:BBS37"/>
    <mergeCell ref="BBT35:BBT37"/>
    <mergeCell ref="BBU35:BBU37"/>
    <mergeCell ref="BBV35:BBV37"/>
    <mergeCell ref="BBM35:BBM37"/>
    <mergeCell ref="BBN35:BBN37"/>
    <mergeCell ref="BBO35:BBO37"/>
    <mergeCell ref="BBP35:BBP37"/>
    <mergeCell ref="BBQ35:BBQ37"/>
    <mergeCell ref="BBH35:BBH37"/>
    <mergeCell ref="BBI35:BBI37"/>
    <mergeCell ref="BBJ35:BBJ37"/>
    <mergeCell ref="BBK35:BBK37"/>
    <mergeCell ref="BBL35:BBL37"/>
    <mergeCell ref="BCQ35:BCQ37"/>
    <mergeCell ref="BCR35:BCR37"/>
    <mergeCell ref="BCS35:BCS37"/>
    <mergeCell ref="BCT35:BCT37"/>
    <mergeCell ref="BCU35:BCU37"/>
    <mergeCell ref="BCL35:BCL37"/>
    <mergeCell ref="BCM35:BCM37"/>
    <mergeCell ref="BCN35:BCN37"/>
    <mergeCell ref="BCO35:BCO37"/>
    <mergeCell ref="BCP35:BCP37"/>
    <mergeCell ref="BCG35:BCG37"/>
    <mergeCell ref="BCH35:BCH37"/>
    <mergeCell ref="BCI35:BCI37"/>
    <mergeCell ref="BCJ35:BCJ37"/>
    <mergeCell ref="BCK35:BCK37"/>
    <mergeCell ref="BCB35:BCB37"/>
    <mergeCell ref="BCC35:BCC37"/>
    <mergeCell ref="BCD35:BCD37"/>
    <mergeCell ref="BCE35:BCE37"/>
    <mergeCell ref="BCF35:BCF37"/>
    <mergeCell ref="BDK35:BDK37"/>
    <mergeCell ref="BDL35:BDL37"/>
    <mergeCell ref="BDM35:BDM37"/>
    <mergeCell ref="BDN35:BDN37"/>
    <mergeCell ref="BDO35:BDO37"/>
    <mergeCell ref="BDF35:BDF37"/>
    <mergeCell ref="BDG35:BDG37"/>
    <mergeCell ref="BDH35:BDH37"/>
    <mergeCell ref="BDI35:BDI37"/>
    <mergeCell ref="BDJ35:BDJ37"/>
    <mergeCell ref="BDA35:BDA37"/>
    <mergeCell ref="BDB35:BDB37"/>
    <mergeCell ref="BDC35:BDC37"/>
    <mergeCell ref="BDD35:BDD37"/>
    <mergeCell ref="BDE35:BDE37"/>
    <mergeCell ref="BCV35:BCV37"/>
    <mergeCell ref="BCW35:BCW37"/>
    <mergeCell ref="BCX35:BCX37"/>
    <mergeCell ref="BCY35:BCY37"/>
    <mergeCell ref="BCZ35:BCZ37"/>
    <mergeCell ref="BEE35:BEE37"/>
    <mergeCell ref="BEF35:BEF37"/>
    <mergeCell ref="BEG35:BEG37"/>
    <mergeCell ref="BEH35:BEH37"/>
    <mergeCell ref="BEI35:BEI37"/>
    <mergeCell ref="BDZ35:BDZ37"/>
    <mergeCell ref="BEA35:BEA37"/>
    <mergeCell ref="BEB35:BEB37"/>
    <mergeCell ref="BEC35:BEC37"/>
    <mergeCell ref="BED35:BED37"/>
    <mergeCell ref="BDU35:BDU37"/>
    <mergeCell ref="BDV35:BDV37"/>
    <mergeCell ref="BDW35:BDW37"/>
    <mergeCell ref="BDX35:BDX37"/>
    <mergeCell ref="BDY35:BDY37"/>
    <mergeCell ref="BDP35:BDP37"/>
    <mergeCell ref="BDQ35:BDQ37"/>
    <mergeCell ref="BDR35:BDR37"/>
    <mergeCell ref="BDS35:BDS37"/>
    <mergeCell ref="BDT35:BDT37"/>
    <mergeCell ref="BEY35:BEY37"/>
    <mergeCell ref="BEZ35:BEZ37"/>
    <mergeCell ref="BFA35:BFA37"/>
    <mergeCell ref="BFB35:BFB37"/>
    <mergeCell ref="BFC35:BFC37"/>
    <mergeCell ref="BET35:BET37"/>
    <mergeCell ref="BEU35:BEU37"/>
    <mergeCell ref="BEV35:BEV37"/>
    <mergeCell ref="BEW35:BEW37"/>
    <mergeCell ref="BEX35:BEX37"/>
    <mergeCell ref="BEO35:BEO37"/>
    <mergeCell ref="BEP35:BEP37"/>
    <mergeCell ref="BEQ35:BEQ37"/>
    <mergeCell ref="BER35:BER37"/>
    <mergeCell ref="BES35:BES37"/>
    <mergeCell ref="BEJ35:BEJ37"/>
    <mergeCell ref="BEK35:BEK37"/>
    <mergeCell ref="BEL35:BEL37"/>
    <mergeCell ref="BEM35:BEM37"/>
    <mergeCell ref="BEN35:BEN37"/>
    <mergeCell ref="BFS35:BFS37"/>
    <mergeCell ref="BFT35:BFT37"/>
    <mergeCell ref="BFU35:BFU37"/>
    <mergeCell ref="BFV35:BFV37"/>
    <mergeCell ref="BFW35:BFW37"/>
    <mergeCell ref="BFN35:BFN37"/>
    <mergeCell ref="BFO35:BFO37"/>
    <mergeCell ref="BFP35:BFP37"/>
    <mergeCell ref="BFQ35:BFQ37"/>
    <mergeCell ref="BFR35:BFR37"/>
    <mergeCell ref="BFI35:BFI37"/>
    <mergeCell ref="BFJ35:BFJ37"/>
    <mergeCell ref="BFK35:BFK37"/>
    <mergeCell ref="BFL35:BFL37"/>
    <mergeCell ref="BFM35:BFM37"/>
    <mergeCell ref="BFD35:BFD37"/>
    <mergeCell ref="BFE35:BFE37"/>
    <mergeCell ref="BFF35:BFF37"/>
    <mergeCell ref="BFG35:BFG37"/>
    <mergeCell ref="BFH35:BFH37"/>
    <mergeCell ref="BGM35:BGM37"/>
    <mergeCell ref="BGN35:BGN37"/>
    <mergeCell ref="BGO35:BGO37"/>
    <mergeCell ref="BGP35:BGP37"/>
    <mergeCell ref="BGQ35:BGQ37"/>
    <mergeCell ref="BGH35:BGH37"/>
    <mergeCell ref="BGI35:BGI37"/>
    <mergeCell ref="BGJ35:BGJ37"/>
    <mergeCell ref="BGK35:BGK37"/>
    <mergeCell ref="BGL35:BGL37"/>
    <mergeCell ref="BGC35:BGC37"/>
    <mergeCell ref="BGD35:BGD37"/>
    <mergeCell ref="BGE35:BGE37"/>
    <mergeCell ref="BGF35:BGF37"/>
    <mergeCell ref="BGG35:BGG37"/>
    <mergeCell ref="BFX35:BFX37"/>
    <mergeCell ref="BFY35:BFY37"/>
    <mergeCell ref="BFZ35:BFZ37"/>
    <mergeCell ref="BGA35:BGA37"/>
    <mergeCell ref="BGB35:BGB37"/>
    <mergeCell ref="BHG35:BHG37"/>
    <mergeCell ref="BHH35:BHH37"/>
    <mergeCell ref="BHI35:BHI37"/>
    <mergeCell ref="BHJ35:BHJ37"/>
    <mergeCell ref="BHK35:BHK37"/>
    <mergeCell ref="BHB35:BHB37"/>
    <mergeCell ref="BHC35:BHC37"/>
    <mergeCell ref="BHD35:BHD37"/>
    <mergeCell ref="BHE35:BHE37"/>
    <mergeCell ref="BHF35:BHF37"/>
    <mergeCell ref="BGW35:BGW37"/>
    <mergeCell ref="BGX35:BGX37"/>
    <mergeCell ref="BGY35:BGY37"/>
    <mergeCell ref="BGZ35:BGZ37"/>
    <mergeCell ref="BHA35:BHA37"/>
    <mergeCell ref="BGR35:BGR37"/>
    <mergeCell ref="BGS35:BGS37"/>
    <mergeCell ref="BGT35:BGT37"/>
    <mergeCell ref="BGU35:BGU37"/>
    <mergeCell ref="BGV35:BGV37"/>
    <mergeCell ref="BIA35:BIA37"/>
    <mergeCell ref="BIB35:BIB37"/>
    <mergeCell ref="BIC35:BIC37"/>
    <mergeCell ref="BID35:BID37"/>
    <mergeCell ref="BIE35:BIE37"/>
    <mergeCell ref="BHV35:BHV37"/>
    <mergeCell ref="BHW35:BHW37"/>
    <mergeCell ref="BHX35:BHX37"/>
    <mergeCell ref="BHY35:BHY37"/>
    <mergeCell ref="BHZ35:BHZ37"/>
    <mergeCell ref="BHQ35:BHQ37"/>
    <mergeCell ref="BHR35:BHR37"/>
    <mergeCell ref="BHS35:BHS37"/>
    <mergeCell ref="BHT35:BHT37"/>
    <mergeCell ref="BHU35:BHU37"/>
    <mergeCell ref="BHL35:BHL37"/>
    <mergeCell ref="BHM35:BHM37"/>
    <mergeCell ref="BHN35:BHN37"/>
    <mergeCell ref="BHO35:BHO37"/>
    <mergeCell ref="BHP35:BHP37"/>
    <mergeCell ref="BIU35:BIU37"/>
    <mergeCell ref="BIV35:BIV37"/>
    <mergeCell ref="BIW35:BIW37"/>
    <mergeCell ref="BIX35:BIX37"/>
    <mergeCell ref="BIY35:BIY37"/>
    <mergeCell ref="BIP35:BIP37"/>
    <mergeCell ref="BIQ35:BIQ37"/>
    <mergeCell ref="BIR35:BIR37"/>
    <mergeCell ref="BIS35:BIS37"/>
    <mergeCell ref="BIT35:BIT37"/>
    <mergeCell ref="BIK35:BIK37"/>
    <mergeCell ref="BIL35:BIL37"/>
    <mergeCell ref="BIM35:BIM37"/>
    <mergeCell ref="BIN35:BIN37"/>
    <mergeCell ref="BIO35:BIO37"/>
    <mergeCell ref="BIF35:BIF37"/>
    <mergeCell ref="BIG35:BIG37"/>
    <mergeCell ref="BIH35:BIH37"/>
    <mergeCell ref="BII35:BII37"/>
    <mergeCell ref="BIJ35:BIJ37"/>
    <mergeCell ref="BJO35:BJO37"/>
    <mergeCell ref="BJP35:BJP37"/>
    <mergeCell ref="BJQ35:BJQ37"/>
    <mergeCell ref="BJR35:BJR37"/>
    <mergeCell ref="BJS35:BJS37"/>
    <mergeCell ref="BJJ35:BJJ37"/>
    <mergeCell ref="BJK35:BJK37"/>
    <mergeCell ref="BJL35:BJL37"/>
    <mergeCell ref="BJM35:BJM37"/>
    <mergeCell ref="BJN35:BJN37"/>
    <mergeCell ref="BJE35:BJE37"/>
    <mergeCell ref="BJF35:BJF37"/>
    <mergeCell ref="BJG35:BJG37"/>
    <mergeCell ref="BJH35:BJH37"/>
    <mergeCell ref="BJI35:BJI37"/>
    <mergeCell ref="BIZ35:BIZ37"/>
    <mergeCell ref="BJA35:BJA37"/>
    <mergeCell ref="BJB35:BJB37"/>
    <mergeCell ref="BJC35:BJC37"/>
    <mergeCell ref="BJD35:BJD37"/>
    <mergeCell ref="BKI35:BKI37"/>
    <mergeCell ref="BKJ35:BKJ37"/>
    <mergeCell ref="BKK35:BKK37"/>
    <mergeCell ref="BKL35:BKL37"/>
    <mergeCell ref="BKM35:BKM37"/>
    <mergeCell ref="BKD35:BKD37"/>
    <mergeCell ref="BKE35:BKE37"/>
    <mergeCell ref="BKF35:BKF37"/>
    <mergeCell ref="BKG35:BKG37"/>
    <mergeCell ref="BKH35:BKH37"/>
    <mergeCell ref="BJY35:BJY37"/>
    <mergeCell ref="BJZ35:BJZ37"/>
    <mergeCell ref="BKA35:BKA37"/>
    <mergeCell ref="BKB35:BKB37"/>
    <mergeCell ref="BKC35:BKC37"/>
    <mergeCell ref="BJT35:BJT37"/>
    <mergeCell ref="BJU35:BJU37"/>
    <mergeCell ref="BJV35:BJV37"/>
    <mergeCell ref="BJW35:BJW37"/>
    <mergeCell ref="BJX35:BJX37"/>
    <mergeCell ref="BLC35:BLC37"/>
    <mergeCell ref="BLD35:BLD37"/>
    <mergeCell ref="BLE35:BLE37"/>
    <mergeCell ref="BLF35:BLF37"/>
    <mergeCell ref="BLG35:BLG37"/>
    <mergeCell ref="BKX35:BKX37"/>
    <mergeCell ref="BKY35:BKY37"/>
    <mergeCell ref="BKZ35:BKZ37"/>
    <mergeCell ref="BLA35:BLA37"/>
    <mergeCell ref="BLB35:BLB37"/>
    <mergeCell ref="BKS35:BKS37"/>
    <mergeCell ref="BKT35:BKT37"/>
    <mergeCell ref="BKU35:BKU37"/>
    <mergeCell ref="BKV35:BKV37"/>
    <mergeCell ref="BKW35:BKW37"/>
    <mergeCell ref="BKN35:BKN37"/>
    <mergeCell ref="BKO35:BKO37"/>
    <mergeCell ref="BKP35:BKP37"/>
    <mergeCell ref="BKQ35:BKQ37"/>
    <mergeCell ref="BKR35:BKR37"/>
    <mergeCell ref="BLW35:BLW37"/>
    <mergeCell ref="BLX35:BLX37"/>
    <mergeCell ref="BLY35:BLY37"/>
    <mergeCell ref="BLZ35:BLZ37"/>
    <mergeCell ref="BMA35:BMA37"/>
    <mergeCell ref="BLR35:BLR37"/>
    <mergeCell ref="BLS35:BLS37"/>
    <mergeCell ref="BLT35:BLT37"/>
    <mergeCell ref="BLU35:BLU37"/>
    <mergeCell ref="BLV35:BLV37"/>
    <mergeCell ref="BLM35:BLM37"/>
    <mergeCell ref="BLN35:BLN37"/>
    <mergeCell ref="BLO35:BLO37"/>
    <mergeCell ref="BLP35:BLP37"/>
    <mergeCell ref="BLQ35:BLQ37"/>
    <mergeCell ref="BLH35:BLH37"/>
    <mergeCell ref="BLI35:BLI37"/>
    <mergeCell ref="BLJ35:BLJ37"/>
    <mergeCell ref="BLK35:BLK37"/>
    <mergeCell ref="BLL35:BLL37"/>
    <mergeCell ref="BMQ35:BMQ37"/>
    <mergeCell ref="BMR35:BMR37"/>
    <mergeCell ref="BMS35:BMS37"/>
    <mergeCell ref="BMT35:BMT37"/>
    <mergeCell ref="BMU35:BMU37"/>
    <mergeCell ref="BML35:BML37"/>
    <mergeCell ref="BMM35:BMM37"/>
    <mergeCell ref="BMN35:BMN37"/>
    <mergeCell ref="BMO35:BMO37"/>
    <mergeCell ref="BMP35:BMP37"/>
    <mergeCell ref="BMG35:BMG37"/>
    <mergeCell ref="BMH35:BMH37"/>
    <mergeCell ref="BMI35:BMI37"/>
    <mergeCell ref="BMJ35:BMJ37"/>
    <mergeCell ref="BMK35:BMK37"/>
    <mergeCell ref="BMB35:BMB37"/>
    <mergeCell ref="BMC35:BMC37"/>
    <mergeCell ref="BMD35:BMD37"/>
    <mergeCell ref="BME35:BME37"/>
    <mergeCell ref="BMF35:BMF37"/>
    <mergeCell ref="BNK35:BNK37"/>
    <mergeCell ref="BNL35:BNL37"/>
    <mergeCell ref="BNM35:BNM37"/>
    <mergeCell ref="BNN35:BNN37"/>
    <mergeCell ref="BNO35:BNO37"/>
    <mergeCell ref="BNF35:BNF37"/>
    <mergeCell ref="BNG35:BNG37"/>
    <mergeCell ref="BNH35:BNH37"/>
    <mergeCell ref="BNI35:BNI37"/>
    <mergeCell ref="BNJ35:BNJ37"/>
    <mergeCell ref="BNA35:BNA37"/>
    <mergeCell ref="BNB35:BNB37"/>
    <mergeCell ref="BNC35:BNC37"/>
    <mergeCell ref="BND35:BND37"/>
    <mergeCell ref="BNE35:BNE37"/>
    <mergeCell ref="BMV35:BMV37"/>
    <mergeCell ref="BMW35:BMW37"/>
    <mergeCell ref="BMX35:BMX37"/>
    <mergeCell ref="BMY35:BMY37"/>
    <mergeCell ref="BMZ35:BMZ37"/>
    <mergeCell ref="BOE35:BOE37"/>
    <mergeCell ref="BOF35:BOF37"/>
    <mergeCell ref="BOG35:BOG37"/>
    <mergeCell ref="BOH35:BOH37"/>
    <mergeCell ref="BOI35:BOI37"/>
    <mergeCell ref="BNZ35:BNZ37"/>
    <mergeCell ref="BOA35:BOA37"/>
    <mergeCell ref="BOB35:BOB37"/>
    <mergeCell ref="BOC35:BOC37"/>
    <mergeCell ref="BOD35:BOD37"/>
    <mergeCell ref="BNU35:BNU37"/>
    <mergeCell ref="BNV35:BNV37"/>
    <mergeCell ref="BNW35:BNW37"/>
    <mergeCell ref="BNX35:BNX37"/>
    <mergeCell ref="BNY35:BNY37"/>
    <mergeCell ref="BNP35:BNP37"/>
    <mergeCell ref="BNQ35:BNQ37"/>
    <mergeCell ref="BNR35:BNR37"/>
    <mergeCell ref="BNS35:BNS37"/>
    <mergeCell ref="BNT35:BNT37"/>
    <mergeCell ref="BOY35:BOY37"/>
    <mergeCell ref="BOZ35:BOZ37"/>
    <mergeCell ref="BPA35:BPA37"/>
    <mergeCell ref="BPB35:BPB37"/>
    <mergeCell ref="BPC35:BPC37"/>
    <mergeCell ref="BOT35:BOT37"/>
    <mergeCell ref="BOU35:BOU37"/>
    <mergeCell ref="BOV35:BOV37"/>
    <mergeCell ref="BOW35:BOW37"/>
    <mergeCell ref="BOX35:BOX37"/>
    <mergeCell ref="BOO35:BOO37"/>
    <mergeCell ref="BOP35:BOP37"/>
    <mergeCell ref="BOQ35:BOQ37"/>
    <mergeCell ref="BOR35:BOR37"/>
    <mergeCell ref="BOS35:BOS37"/>
    <mergeCell ref="BOJ35:BOJ37"/>
    <mergeCell ref="BOK35:BOK37"/>
    <mergeCell ref="BOL35:BOL37"/>
    <mergeCell ref="BOM35:BOM37"/>
    <mergeCell ref="BON35:BON37"/>
    <mergeCell ref="BPS35:BPS37"/>
    <mergeCell ref="BPT35:BPT37"/>
    <mergeCell ref="BPU35:BPU37"/>
    <mergeCell ref="BPV35:BPV37"/>
    <mergeCell ref="BPW35:BPW37"/>
    <mergeCell ref="BPN35:BPN37"/>
    <mergeCell ref="BPO35:BPO37"/>
    <mergeCell ref="BPP35:BPP37"/>
    <mergeCell ref="BPQ35:BPQ37"/>
    <mergeCell ref="BPR35:BPR37"/>
    <mergeCell ref="BPI35:BPI37"/>
    <mergeCell ref="BPJ35:BPJ37"/>
    <mergeCell ref="BPK35:BPK37"/>
    <mergeCell ref="BPL35:BPL37"/>
    <mergeCell ref="BPM35:BPM37"/>
    <mergeCell ref="BPD35:BPD37"/>
    <mergeCell ref="BPE35:BPE37"/>
    <mergeCell ref="BPF35:BPF37"/>
    <mergeCell ref="BPG35:BPG37"/>
    <mergeCell ref="BPH35:BPH37"/>
    <mergeCell ref="BQM35:BQM37"/>
    <mergeCell ref="BQN35:BQN37"/>
    <mergeCell ref="BQO35:BQO37"/>
    <mergeCell ref="BQP35:BQP37"/>
    <mergeCell ref="BQQ35:BQQ37"/>
    <mergeCell ref="BQH35:BQH37"/>
    <mergeCell ref="BQI35:BQI37"/>
    <mergeCell ref="BQJ35:BQJ37"/>
    <mergeCell ref="BQK35:BQK37"/>
    <mergeCell ref="BQL35:BQL37"/>
    <mergeCell ref="BQC35:BQC37"/>
    <mergeCell ref="BQD35:BQD37"/>
    <mergeCell ref="BQE35:BQE37"/>
    <mergeCell ref="BQF35:BQF37"/>
    <mergeCell ref="BQG35:BQG37"/>
    <mergeCell ref="BPX35:BPX37"/>
    <mergeCell ref="BPY35:BPY37"/>
    <mergeCell ref="BPZ35:BPZ37"/>
    <mergeCell ref="BQA35:BQA37"/>
    <mergeCell ref="BQB35:BQB37"/>
    <mergeCell ref="BRG35:BRG37"/>
    <mergeCell ref="BRH35:BRH37"/>
    <mergeCell ref="BRI35:BRI37"/>
    <mergeCell ref="BRJ35:BRJ37"/>
    <mergeCell ref="BRK35:BRK37"/>
    <mergeCell ref="BRB35:BRB37"/>
    <mergeCell ref="BRC35:BRC37"/>
    <mergeCell ref="BRD35:BRD37"/>
    <mergeCell ref="BRE35:BRE37"/>
    <mergeCell ref="BRF35:BRF37"/>
    <mergeCell ref="BQW35:BQW37"/>
    <mergeCell ref="BQX35:BQX37"/>
    <mergeCell ref="BQY35:BQY37"/>
    <mergeCell ref="BQZ35:BQZ37"/>
    <mergeCell ref="BRA35:BRA37"/>
    <mergeCell ref="BQR35:BQR37"/>
    <mergeCell ref="BQS35:BQS37"/>
    <mergeCell ref="BQT35:BQT37"/>
    <mergeCell ref="BQU35:BQU37"/>
    <mergeCell ref="BQV35:BQV37"/>
    <mergeCell ref="BSA35:BSA37"/>
    <mergeCell ref="BSB35:BSB37"/>
    <mergeCell ref="BSC35:BSC37"/>
    <mergeCell ref="BSD35:BSD37"/>
    <mergeCell ref="BSE35:BSE37"/>
    <mergeCell ref="BRV35:BRV37"/>
    <mergeCell ref="BRW35:BRW37"/>
    <mergeCell ref="BRX35:BRX37"/>
    <mergeCell ref="BRY35:BRY37"/>
    <mergeCell ref="BRZ35:BRZ37"/>
    <mergeCell ref="BRQ35:BRQ37"/>
    <mergeCell ref="BRR35:BRR37"/>
    <mergeCell ref="BRS35:BRS37"/>
    <mergeCell ref="BRT35:BRT37"/>
    <mergeCell ref="BRU35:BRU37"/>
    <mergeCell ref="BRL35:BRL37"/>
    <mergeCell ref="BRM35:BRM37"/>
    <mergeCell ref="BRN35:BRN37"/>
    <mergeCell ref="BRO35:BRO37"/>
    <mergeCell ref="BRP35:BRP37"/>
    <mergeCell ref="BSU35:BSU37"/>
    <mergeCell ref="BSV35:BSV37"/>
    <mergeCell ref="BSW35:BSW37"/>
    <mergeCell ref="BSX35:BSX37"/>
    <mergeCell ref="BSY35:BSY37"/>
    <mergeCell ref="BSP35:BSP37"/>
    <mergeCell ref="BSQ35:BSQ37"/>
    <mergeCell ref="BSR35:BSR37"/>
    <mergeCell ref="BSS35:BSS37"/>
    <mergeCell ref="BST35:BST37"/>
    <mergeCell ref="BSK35:BSK37"/>
    <mergeCell ref="BSL35:BSL37"/>
    <mergeCell ref="BSM35:BSM37"/>
    <mergeCell ref="BSN35:BSN37"/>
    <mergeCell ref="BSO35:BSO37"/>
    <mergeCell ref="BSF35:BSF37"/>
    <mergeCell ref="BSG35:BSG37"/>
    <mergeCell ref="BSH35:BSH37"/>
    <mergeCell ref="BSI35:BSI37"/>
    <mergeCell ref="BSJ35:BSJ37"/>
    <mergeCell ref="BTO35:BTO37"/>
    <mergeCell ref="BTP35:BTP37"/>
    <mergeCell ref="BTQ35:BTQ37"/>
    <mergeCell ref="BTR35:BTR37"/>
    <mergeCell ref="BTS35:BTS37"/>
    <mergeCell ref="BTJ35:BTJ37"/>
    <mergeCell ref="BTK35:BTK37"/>
    <mergeCell ref="BTL35:BTL37"/>
    <mergeCell ref="BTM35:BTM37"/>
    <mergeCell ref="BTN35:BTN37"/>
    <mergeCell ref="BTE35:BTE37"/>
    <mergeCell ref="BTF35:BTF37"/>
    <mergeCell ref="BTG35:BTG37"/>
    <mergeCell ref="BTH35:BTH37"/>
    <mergeCell ref="BTI35:BTI37"/>
    <mergeCell ref="BSZ35:BSZ37"/>
    <mergeCell ref="BTA35:BTA37"/>
    <mergeCell ref="BTB35:BTB37"/>
    <mergeCell ref="BTC35:BTC37"/>
    <mergeCell ref="BTD35:BTD37"/>
    <mergeCell ref="BUI35:BUI37"/>
    <mergeCell ref="BUJ35:BUJ37"/>
    <mergeCell ref="BUK35:BUK37"/>
    <mergeCell ref="BUL35:BUL37"/>
    <mergeCell ref="BUM35:BUM37"/>
    <mergeCell ref="BUD35:BUD37"/>
    <mergeCell ref="BUE35:BUE37"/>
    <mergeCell ref="BUF35:BUF37"/>
    <mergeCell ref="BUG35:BUG37"/>
    <mergeCell ref="BUH35:BUH37"/>
    <mergeCell ref="BTY35:BTY37"/>
    <mergeCell ref="BTZ35:BTZ37"/>
    <mergeCell ref="BUA35:BUA37"/>
    <mergeCell ref="BUB35:BUB37"/>
    <mergeCell ref="BUC35:BUC37"/>
    <mergeCell ref="BTT35:BTT37"/>
    <mergeCell ref="BTU35:BTU37"/>
    <mergeCell ref="BTV35:BTV37"/>
    <mergeCell ref="BTW35:BTW37"/>
    <mergeCell ref="BTX35:BTX37"/>
    <mergeCell ref="BVC35:BVC37"/>
    <mergeCell ref="BVD35:BVD37"/>
    <mergeCell ref="BVE35:BVE37"/>
    <mergeCell ref="BVF35:BVF37"/>
    <mergeCell ref="BVG35:BVG37"/>
    <mergeCell ref="BUX35:BUX37"/>
    <mergeCell ref="BUY35:BUY37"/>
    <mergeCell ref="BUZ35:BUZ37"/>
    <mergeCell ref="BVA35:BVA37"/>
    <mergeCell ref="BVB35:BVB37"/>
    <mergeCell ref="BUS35:BUS37"/>
    <mergeCell ref="BUT35:BUT37"/>
    <mergeCell ref="BUU35:BUU37"/>
    <mergeCell ref="BUV35:BUV37"/>
    <mergeCell ref="BUW35:BUW37"/>
    <mergeCell ref="BUN35:BUN37"/>
    <mergeCell ref="BUO35:BUO37"/>
    <mergeCell ref="BUP35:BUP37"/>
    <mergeCell ref="BUQ35:BUQ37"/>
    <mergeCell ref="BUR35:BUR37"/>
    <mergeCell ref="BVW35:BVW37"/>
    <mergeCell ref="BVX35:BVX37"/>
    <mergeCell ref="BVY35:BVY37"/>
    <mergeCell ref="BVZ35:BVZ37"/>
    <mergeCell ref="BWA35:BWA37"/>
    <mergeCell ref="BVR35:BVR37"/>
    <mergeCell ref="BVS35:BVS37"/>
    <mergeCell ref="BVT35:BVT37"/>
    <mergeCell ref="BVU35:BVU37"/>
    <mergeCell ref="BVV35:BVV37"/>
    <mergeCell ref="BVM35:BVM37"/>
    <mergeCell ref="BVN35:BVN37"/>
    <mergeCell ref="BVO35:BVO37"/>
    <mergeCell ref="BVP35:BVP37"/>
    <mergeCell ref="BVQ35:BVQ37"/>
    <mergeCell ref="BVH35:BVH37"/>
    <mergeCell ref="BVI35:BVI37"/>
    <mergeCell ref="BVJ35:BVJ37"/>
    <mergeCell ref="BVK35:BVK37"/>
    <mergeCell ref="BVL35:BVL37"/>
    <mergeCell ref="BWQ35:BWQ37"/>
    <mergeCell ref="BWR35:BWR37"/>
    <mergeCell ref="BWS35:BWS37"/>
    <mergeCell ref="BWT35:BWT37"/>
    <mergeCell ref="BWU35:BWU37"/>
    <mergeCell ref="BWL35:BWL37"/>
    <mergeCell ref="BWM35:BWM37"/>
    <mergeCell ref="BWN35:BWN37"/>
    <mergeCell ref="BWO35:BWO37"/>
    <mergeCell ref="BWP35:BWP37"/>
    <mergeCell ref="BWG35:BWG37"/>
    <mergeCell ref="BWH35:BWH37"/>
    <mergeCell ref="BWI35:BWI37"/>
    <mergeCell ref="BWJ35:BWJ37"/>
    <mergeCell ref="BWK35:BWK37"/>
    <mergeCell ref="BWB35:BWB37"/>
    <mergeCell ref="BWC35:BWC37"/>
    <mergeCell ref="BWD35:BWD37"/>
    <mergeCell ref="BWE35:BWE37"/>
    <mergeCell ref="BWF35:BWF37"/>
    <mergeCell ref="BXK35:BXK37"/>
    <mergeCell ref="BXL35:BXL37"/>
    <mergeCell ref="BXM35:BXM37"/>
    <mergeCell ref="BXN35:BXN37"/>
    <mergeCell ref="BXO35:BXO37"/>
    <mergeCell ref="BXF35:BXF37"/>
    <mergeCell ref="BXG35:BXG37"/>
    <mergeCell ref="BXH35:BXH37"/>
    <mergeCell ref="BXI35:BXI37"/>
    <mergeCell ref="BXJ35:BXJ37"/>
    <mergeCell ref="BXA35:BXA37"/>
    <mergeCell ref="BXB35:BXB37"/>
    <mergeCell ref="BXC35:BXC37"/>
    <mergeCell ref="BXD35:BXD37"/>
    <mergeCell ref="BXE35:BXE37"/>
    <mergeCell ref="BWV35:BWV37"/>
    <mergeCell ref="BWW35:BWW37"/>
    <mergeCell ref="BWX35:BWX37"/>
    <mergeCell ref="BWY35:BWY37"/>
    <mergeCell ref="BWZ35:BWZ37"/>
    <mergeCell ref="BYE35:BYE37"/>
    <mergeCell ref="BYF35:BYF37"/>
    <mergeCell ref="BYG35:BYG37"/>
    <mergeCell ref="BYH35:BYH37"/>
    <mergeCell ref="BYI35:BYI37"/>
    <mergeCell ref="BXZ35:BXZ37"/>
    <mergeCell ref="BYA35:BYA37"/>
    <mergeCell ref="BYB35:BYB37"/>
    <mergeCell ref="BYC35:BYC37"/>
    <mergeCell ref="BYD35:BYD37"/>
    <mergeCell ref="BXU35:BXU37"/>
    <mergeCell ref="BXV35:BXV37"/>
    <mergeCell ref="BXW35:BXW37"/>
    <mergeCell ref="BXX35:BXX37"/>
    <mergeCell ref="BXY35:BXY37"/>
    <mergeCell ref="BXP35:BXP37"/>
    <mergeCell ref="BXQ35:BXQ37"/>
    <mergeCell ref="BXR35:BXR37"/>
    <mergeCell ref="BXS35:BXS37"/>
    <mergeCell ref="BXT35:BXT37"/>
    <mergeCell ref="BYY35:BYY37"/>
    <mergeCell ref="BYZ35:BYZ37"/>
    <mergeCell ref="BZA35:BZA37"/>
    <mergeCell ref="BZB35:BZB37"/>
    <mergeCell ref="BZC35:BZC37"/>
    <mergeCell ref="BYT35:BYT37"/>
    <mergeCell ref="BYU35:BYU37"/>
    <mergeCell ref="BYV35:BYV37"/>
    <mergeCell ref="BYW35:BYW37"/>
    <mergeCell ref="BYX35:BYX37"/>
    <mergeCell ref="BYO35:BYO37"/>
    <mergeCell ref="BYP35:BYP37"/>
    <mergeCell ref="BYQ35:BYQ37"/>
    <mergeCell ref="BYR35:BYR37"/>
    <mergeCell ref="BYS35:BYS37"/>
    <mergeCell ref="BYJ35:BYJ37"/>
    <mergeCell ref="BYK35:BYK37"/>
    <mergeCell ref="BYL35:BYL37"/>
    <mergeCell ref="BYM35:BYM37"/>
    <mergeCell ref="BYN35:BYN37"/>
    <mergeCell ref="BZS35:BZS37"/>
    <mergeCell ref="BZT35:BZT37"/>
    <mergeCell ref="BZU35:BZU37"/>
    <mergeCell ref="BZV35:BZV37"/>
    <mergeCell ref="BZW35:BZW37"/>
    <mergeCell ref="BZN35:BZN37"/>
    <mergeCell ref="BZO35:BZO37"/>
    <mergeCell ref="BZP35:BZP37"/>
    <mergeCell ref="BZQ35:BZQ37"/>
    <mergeCell ref="BZR35:BZR37"/>
    <mergeCell ref="BZI35:BZI37"/>
    <mergeCell ref="BZJ35:BZJ37"/>
    <mergeCell ref="BZK35:BZK37"/>
    <mergeCell ref="BZL35:BZL37"/>
    <mergeCell ref="BZM35:BZM37"/>
    <mergeCell ref="BZD35:BZD37"/>
    <mergeCell ref="BZE35:BZE37"/>
    <mergeCell ref="BZF35:BZF37"/>
    <mergeCell ref="BZG35:BZG37"/>
    <mergeCell ref="BZH35:BZH37"/>
    <mergeCell ref="CAM35:CAM37"/>
    <mergeCell ref="CAN35:CAN37"/>
    <mergeCell ref="CAO35:CAO37"/>
    <mergeCell ref="CAP35:CAP37"/>
    <mergeCell ref="CAQ35:CAQ37"/>
    <mergeCell ref="CAH35:CAH37"/>
    <mergeCell ref="CAI35:CAI37"/>
    <mergeCell ref="CAJ35:CAJ37"/>
    <mergeCell ref="CAK35:CAK37"/>
    <mergeCell ref="CAL35:CAL37"/>
    <mergeCell ref="CAC35:CAC37"/>
    <mergeCell ref="CAD35:CAD37"/>
    <mergeCell ref="CAE35:CAE37"/>
    <mergeCell ref="CAF35:CAF37"/>
    <mergeCell ref="CAG35:CAG37"/>
    <mergeCell ref="BZX35:BZX37"/>
    <mergeCell ref="BZY35:BZY37"/>
    <mergeCell ref="BZZ35:BZZ37"/>
    <mergeCell ref="CAA35:CAA37"/>
    <mergeCell ref="CAB35:CAB37"/>
    <mergeCell ref="CBG35:CBG37"/>
    <mergeCell ref="CBH35:CBH37"/>
    <mergeCell ref="CBI35:CBI37"/>
    <mergeCell ref="CBJ35:CBJ37"/>
    <mergeCell ref="CBK35:CBK37"/>
    <mergeCell ref="CBB35:CBB37"/>
    <mergeCell ref="CBC35:CBC37"/>
    <mergeCell ref="CBD35:CBD37"/>
    <mergeCell ref="CBE35:CBE37"/>
    <mergeCell ref="CBF35:CBF37"/>
    <mergeCell ref="CAW35:CAW37"/>
    <mergeCell ref="CAX35:CAX37"/>
    <mergeCell ref="CAY35:CAY37"/>
    <mergeCell ref="CAZ35:CAZ37"/>
    <mergeCell ref="CBA35:CBA37"/>
    <mergeCell ref="CAR35:CAR37"/>
    <mergeCell ref="CAS35:CAS37"/>
    <mergeCell ref="CAT35:CAT37"/>
    <mergeCell ref="CAU35:CAU37"/>
    <mergeCell ref="CAV35:CAV37"/>
    <mergeCell ref="CCA35:CCA37"/>
    <mergeCell ref="CCB35:CCB37"/>
    <mergeCell ref="CCC35:CCC37"/>
    <mergeCell ref="CCD35:CCD37"/>
    <mergeCell ref="CCE35:CCE37"/>
    <mergeCell ref="CBV35:CBV37"/>
    <mergeCell ref="CBW35:CBW37"/>
    <mergeCell ref="CBX35:CBX37"/>
    <mergeCell ref="CBY35:CBY37"/>
    <mergeCell ref="CBZ35:CBZ37"/>
    <mergeCell ref="CBQ35:CBQ37"/>
    <mergeCell ref="CBR35:CBR37"/>
    <mergeCell ref="CBS35:CBS37"/>
    <mergeCell ref="CBT35:CBT37"/>
    <mergeCell ref="CBU35:CBU37"/>
    <mergeCell ref="CBL35:CBL37"/>
    <mergeCell ref="CBM35:CBM37"/>
    <mergeCell ref="CBN35:CBN37"/>
    <mergeCell ref="CBO35:CBO37"/>
    <mergeCell ref="CBP35:CBP37"/>
    <mergeCell ref="CCU35:CCU37"/>
    <mergeCell ref="CCV35:CCV37"/>
    <mergeCell ref="CCW35:CCW37"/>
    <mergeCell ref="CCX35:CCX37"/>
    <mergeCell ref="CCY35:CCY37"/>
    <mergeCell ref="CCP35:CCP37"/>
    <mergeCell ref="CCQ35:CCQ37"/>
    <mergeCell ref="CCR35:CCR37"/>
    <mergeCell ref="CCS35:CCS37"/>
    <mergeCell ref="CCT35:CCT37"/>
    <mergeCell ref="CCK35:CCK37"/>
    <mergeCell ref="CCL35:CCL37"/>
    <mergeCell ref="CCM35:CCM37"/>
    <mergeCell ref="CCN35:CCN37"/>
    <mergeCell ref="CCO35:CCO37"/>
    <mergeCell ref="CCF35:CCF37"/>
    <mergeCell ref="CCG35:CCG37"/>
    <mergeCell ref="CCH35:CCH37"/>
    <mergeCell ref="CCI35:CCI37"/>
    <mergeCell ref="CCJ35:CCJ37"/>
    <mergeCell ref="CDO35:CDO37"/>
    <mergeCell ref="CDP35:CDP37"/>
    <mergeCell ref="CDQ35:CDQ37"/>
    <mergeCell ref="CDR35:CDR37"/>
    <mergeCell ref="CDS35:CDS37"/>
    <mergeCell ref="CDJ35:CDJ37"/>
    <mergeCell ref="CDK35:CDK37"/>
    <mergeCell ref="CDL35:CDL37"/>
    <mergeCell ref="CDM35:CDM37"/>
    <mergeCell ref="CDN35:CDN37"/>
    <mergeCell ref="CDE35:CDE37"/>
    <mergeCell ref="CDF35:CDF37"/>
    <mergeCell ref="CDG35:CDG37"/>
    <mergeCell ref="CDH35:CDH37"/>
    <mergeCell ref="CDI35:CDI37"/>
    <mergeCell ref="CCZ35:CCZ37"/>
    <mergeCell ref="CDA35:CDA37"/>
    <mergeCell ref="CDB35:CDB37"/>
    <mergeCell ref="CDC35:CDC37"/>
    <mergeCell ref="CDD35:CDD37"/>
    <mergeCell ref="CEI35:CEI37"/>
    <mergeCell ref="CEJ35:CEJ37"/>
    <mergeCell ref="CEK35:CEK37"/>
    <mergeCell ref="CEL35:CEL37"/>
    <mergeCell ref="CEM35:CEM37"/>
    <mergeCell ref="CED35:CED37"/>
    <mergeCell ref="CEE35:CEE37"/>
    <mergeCell ref="CEF35:CEF37"/>
    <mergeCell ref="CEG35:CEG37"/>
    <mergeCell ref="CEH35:CEH37"/>
    <mergeCell ref="CDY35:CDY37"/>
    <mergeCell ref="CDZ35:CDZ37"/>
    <mergeCell ref="CEA35:CEA37"/>
    <mergeCell ref="CEB35:CEB37"/>
    <mergeCell ref="CEC35:CEC37"/>
    <mergeCell ref="CDT35:CDT37"/>
    <mergeCell ref="CDU35:CDU37"/>
    <mergeCell ref="CDV35:CDV37"/>
    <mergeCell ref="CDW35:CDW37"/>
    <mergeCell ref="CDX35:CDX37"/>
    <mergeCell ref="CFC35:CFC37"/>
    <mergeCell ref="CFD35:CFD37"/>
    <mergeCell ref="CFE35:CFE37"/>
    <mergeCell ref="CFF35:CFF37"/>
    <mergeCell ref="CFG35:CFG37"/>
    <mergeCell ref="CEX35:CEX37"/>
    <mergeCell ref="CEY35:CEY37"/>
    <mergeCell ref="CEZ35:CEZ37"/>
    <mergeCell ref="CFA35:CFA37"/>
    <mergeCell ref="CFB35:CFB37"/>
    <mergeCell ref="CES35:CES37"/>
    <mergeCell ref="CET35:CET37"/>
    <mergeCell ref="CEU35:CEU37"/>
    <mergeCell ref="CEV35:CEV37"/>
    <mergeCell ref="CEW35:CEW37"/>
    <mergeCell ref="CEN35:CEN37"/>
    <mergeCell ref="CEO35:CEO37"/>
    <mergeCell ref="CEP35:CEP37"/>
    <mergeCell ref="CEQ35:CEQ37"/>
    <mergeCell ref="CER35:CER37"/>
    <mergeCell ref="CFW35:CFW37"/>
    <mergeCell ref="CFX35:CFX37"/>
    <mergeCell ref="CFY35:CFY37"/>
    <mergeCell ref="CFZ35:CFZ37"/>
    <mergeCell ref="CGA35:CGA37"/>
    <mergeCell ref="CFR35:CFR37"/>
    <mergeCell ref="CFS35:CFS37"/>
    <mergeCell ref="CFT35:CFT37"/>
    <mergeCell ref="CFU35:CFU37"/>
    <mergeCell ref="CFV35:CFV37"/>
    <mergeCell ref="CFM35:CFM37"/>
    <mergeCell ref="CFN35:CFN37"/>
    <mergeCell ref="CFO35:CFO37"/>
    <mergeCell ref="CFP35:CFP37"/>
    <mergeCell ref="CFQ35:CFQ37"/>
    <mergeCell ref="CFH35:CFH37"/>
    <mergeCell ref="CFI35:CFI37"/>
    <mergeCell ref="CFJ35:CFJ37"/>
    <mergeCell ref="CFK35:CFK37"/>
    <mergeCell ref="CFL35:CFL37"/>
    <mergeCell ref="CGQ35:CGQ37"/>
    <mergeCell ref="CGR35:CGR37"/>
    <mergeCell ref="CGS35:CGS37"/>
    <mergeCell ref="CGT35:CGT37"/>
    <mergeCell ref="CGU35:CGU37"/>
    <mergeCell ref="CGL35:CGL37"/>
    <mergeCell ref="CGM35:CGM37"/>
    <mergeCell ref="CGN35:CGN37"/>
    <mergeCell ref="CGO35:CGO37"/>
    <mergeCell ref="CGP35:CGP37"/>
    <mergeCell ref="CGG35:CGG37"/>
    <mergeCell ref="CGH35:CGH37"/>
    <mergeCell ref="CGI35:CGI37"/>
    <mergeCell ref="CGJ35:CGJ37"/>
    <mergeCell ref="CGK35:CGK37"/>
    <mergeCell ref="CGB35:CGB37"/>
    <mergeCell ref="CGC35:CGC37"/>
    <mergeCell ref="CGD35:CGD37"/>
    <mergeCell ref="CGE35:CGE37"/>
    <mergeCell ref="CGF35:CGF37"/>
    <mergeCell ref="CHK35:CHK37"/>
    <mergeCell ref="CHL35:CHL37"/>
    <mergeCell ref="CHM35:CHM37"/>
    <mergeCell ref="CHN35:CHN37"/>
    <mergeCell ref="CHO35:CHO37"/>
    <mergeCell ref="CHF35:CHF37"/>
    <mergeCell ref="CHG35:CHG37"/>
    <mergeCell ref="CHH35:CHH37"/>
    <mergeCell ref="CHI35:CHI37"/>
    <mergeCell ref="CHJ35:CHJ37"/>
    <mergeCell ref="CHA35:CHA37"/>
    <mergeCell ref="CHB35:CHB37"/>
    <mergeCell ref="CHC35:CHC37"/>
    <mergeCell ref="CHD35:CHD37"/>
    <mergeCell ref="CHE35:CHE37"/>
    <mergeCell ref="CGV35:CGV37"/>
    <mergeCell ref="CGW35:CGW37"/>
    <mergeCell ref="CGX35:CGX37"/>
    <mergeCell ref="CGY35:CGY37"/>
    <mergeCell ref="CGZ35:CGZ37"/>
    <mergeCell ref="CIE35:CIE37"/>
    <mergeCell ref="CIF35:CIF37"/>
    <mergeCell ref="CIG35:CIG37"/>
    <mergeCell ref="CIH35:CIH37"/>
    <mergeCell ref="CII35:CII37"/>
    <mergeCell ref="CHZ35:CHZ37"/>
    <mergeCell ref="CIA35:CIA37"/>
    <mergeCell ref="CIB35:CIB37"/>
    <mergeCell ref="CIC35:CIC37"/>
    <mergeCell ref="CID35:CID37"/>
    <mergeCell ref="CHU35:CHU37"/>
    <mergeCell ref="CHV35:CHV37"/>
    <mergeCell ref="CHW35:CHW37"/>
    <mergeCell ref="CHX35:CHX37"/>
    <mergeCell ref="CHY35:CHY37"/>
    <mergeCell ref="CHP35:CHP37"/>
    <mergeCell ref="CHQ35:CHQ37"/>
    <mergeCell ref="CHR35:CHR37"/>
    <mergeCell ref="CHS35:CHS37"/>
    <mergeCell ref="CHT35:CHT37"/>
    <mergeCell ref="CIY35:CIY37"/>
    <mergeCell ref="CIZ35:CIZ37"/>
    <mergeCell ref="CJA35:CJA37"/>
    <mergeCell ref="CJB35:CJB37"/>
    <mergeCell ref="CJC35:CJC37"/>
    <mergeCell ref="CIT35:CIT37"/>
    <mergeCell ref="CIU35:CIU37"/>
    <mergeCell ref="CIV35:CIV37"/>
    <mergeCell ref="CIW35:CIW37"/>
    <mergeCell ref="CIX35:CIX37"/>
    <mergeCell ref="CIO35:CIO37"/>
    <mergeCell ref="CIP35:CIP37"/>
    <mergeCell ref="CIQ35:CIQ37"/>
    <mergeCell ref="CIR35:CIR37"/>
    <mergeCell ref="CIS35:CIS37"/>
    <mergeCell ref="CIJ35:CIJ37"/>
    <mergeCell ref="CIK35:CIK37"/>
    <mergeCell ref="CIL35:CIL37"/>
    <mergeCell ref="CIM35:CIM37"/>
    <mergeCell ref="CIN35:CIN37"/>
    <mergeCell ref="CJS35:CJS37"/>
    <mergeCell ref="CJT35:CJT37"/>
    <mergeCell ref="CJU35:CJU37"/>
    <mergeCell ref="CJV35:CJV37"/>
    <mergeCell ref="CJW35:CJW37"/>
    <mergeCell ref="CJN35:CJN37"/>
    <mergeCell ref="CJO35:CJO37"/>
    <mergeCell ref="CJP35:CJP37"/>
    <mergeCell ref="CJQ35:CJQ37"/>
    <mergeCell ref="CJR35:CJR37"/>
    <mergeCell ref="CJI35:CJI37"/>
    <mergeCell ref="CJJ35:CJJ37"/>
    <mergeCell ref="CJK35:CJK37"/>
    <mergeCell ref="CJL35:CJL37"/>
    <mergeCell ref="CJM35:CJM37"/>
    <mergeCell ref="CJD35:CJD37"/>
    <mergeCell ref="CJE35:CJE37"/>
    <mergeCell ref="CJF35:CJF37"/>
    <mergeCell ref="CJG35:CJG37"/>
    <mergeCell ref="CJH35:CJH37"/>
    <mergeCell ref="CKM35:CKM37"/>
    <mergeCell ref="CKN35:CKN37"/>
    <mergeCell ref="CKO35:CKO37"/>
    <mergeCell ref="CKP35:CKP37"/>
    <mergeCell ref="CKQ35:CKQ37"/>
    <mergeCell ref="CKH35:CKH37"/>
    <mergeCell ref="CKI35:CKI37"/>
    <mergeCell ref="CKJ35:CKJ37"/>
    <mergeCell ref="CKK35:CKK37"/>
    <mergeCell ref="CKL35:CKL37"/>
    <mergeCell ref="CKC35:CKC37"/>
    <mergeCell ref="CKD35:CKD37"/>
    <mergeCell ref="CKE35:CKE37"/>
    <mergeCell ref="CKF35:CKF37"/>
    <mergeCell ref="CKG35:CKG37"/>
    <mergeCell ref="CJX35:CJX37"/>
    <mergeCell ref="CJY35:CJY37"/>
    <mergeCell ref="CJZ35:CJZ37"/>
    <mergeCell ref="CKA35:CKA37"/>
    <mergeCell ref="CKB35:CKB37"/>
    <mergeCell ref="CLG35:CLG37"/>
    <mergeCell ref="CLH35:CLH37"/>
    <mergeCell ref="CLI35:CLI37"/>
    <mergeCell ref="CLJ35:CLJ37"/>
    <mergeCell ref="CLK35:CLK37"/>
    <mergeCell ref="CLB35:CLB37"/>
    <mergeCell ref="CLC35:CLC37"/>
    <mergeCell ref="CLD35:CLD37"/>
    <mergeCell ref="CLE35:CLE37"/>
    <mergeCell ref="CLF35:CLF37"/>
    <mergeCell ref="CKW35:CKW37"/>
    <mergeCell ref="CKX35:CKX37"/>
    <mergeCell ref="CKY35:CKY37"/>
    <mergeCell ref="CKZ35:CKZ37"/>
    <mergeCell ref="CLA35:CLA37"/>
    <mergeCell ref="CKR35:CKR37"/>
    <mergeCell ref="CKS35:CKS37"/>
    <mergeCell ref="CKT35:CKT37"/>
    <mergeCell ref="CKU35:CKU37"/>
    <mergeCell ref="CKV35:CKV37"/>
    <mergeCell ref="CMA35:CMA37"/>
    <mergeCell ref="CMB35:CMB37"/>
    <mergeCell ref="CMC35:CMC37"/>
    <mergeCell ref="CMD35:CMD37"/>
    <mergeCell ref="CME35:CME37"/>
    <mergeCell ref="CLV35:CLV37"/>
    <mergeCell ref="CLW35:CLW37"/>
    <mergeCell ref="CLX35:CLX37"/>
    <mergeCell ref="CLY35:CLY37"/>
    <mergeCell ref="CLZ35:CLZ37"/>
    <mergeCell ref="CLQ35:CLQ37"/>
    <mergeCell ref="CLR35:CLR37"/>
    <mergeCell ref="CLS35:CLS37"/>
    <mergeCell ref="CLT35:CLT37"/>
    <mergeCell ref="CLU35:CLU37"/>
    <mergeCell ref="CLL35:CLL37"/>
    <mergeCell ref="CLM35:CLM37"/>
    <mergeCell ref="CLN35:CLN37"/>
    <mergeCell ref="CLO35:CLO37"/>
    <mergeCell ref="CLP35:CLP37"/>
    <mergeCell ref="CMU35:CMU37"/>
    <mergeCell ref="CMV35:CMV37"/>
    <mergeCell ref="CMW35:CMW37"/>
    <mergeCell ref="CMX35:CMX37"/>
    <mergeCell ref="CMY35:CMY37"/>
    <mergeCell ref="CMP35:CMP37"/>
    <mergeCell ref="CMQ35:CMQ37"/>
    <mergeCell ref="CMR35:CMR37"/>
    <mergeCell ref="CMS35:CMS37"/>
    <mergeCell ref="CMT35:CMT37"/>
    <mergeCell ref="CMK35:CMK37"/>
    <mergeCell ref="CML35:CML37"/>
    <mergeCell ref="CMM35:CMM37"/>
    <mergeCell ref="CMN35:CMN37"/>
    <mergeCell ref="CMO35:CMO37"/>
    <mergeCell ref="CMF35:CMF37"/>
    <mergeCell ref="CMG35:CMG37"/>
    <mergeCell ref="CMH35:CMH37"/>
    <mergeCell ref="CMI35:CMI37"/>
    <mergeCell ref="CMJ35:CMJ37"/>
    <mergeCell ref="CNO35:CNO37"/>
    <mergeCell ref="CNP35:CNP37"/>
    <mergeCell ref="CNQ35:CNQ37"/>
    <mergeCell ref="CNR35:CNR37"/>
    <mergeCell ref="CNS35:CNS37"/>
    <mergeCell ref="CNJ35:CNJ37"/>
    <mergeCell ref="CNK35:CNK37"/>
    <mergeCell ref="CNL35:CNL37"/>
    <mergeCell ref="CNM35:CNM37"/>
    <mergeCell ref="CNN35:CNN37"/>
    <mergeCell ref="CNE35:CNE37"/>
    <mergeCell ref="CNF35:CNF37"/>
    <mergeCell ref="CNG35:CNG37"/>
    <mergeCell ref="CNH35:CNH37"/>
    <mergeCell ref="CNI35:CNI37"/>
    <mergeCell ref="CMZ35:CMZ37"/>
    <mergeCell ref="CNA35:CNA37"/>
    <mergeCell ref="CNB35:CNB37"/>
    <mergeCell ref="CNC35:CNC37"/>
    <mergeCell ref="CND35:CND37"/>
    <mergeCell ref="COI35:COI37"/>
    <mergeCell ref="COJ35:COJ37"/>
    <mergeCell ref="COK35:COK37"/>
    <mergeCell ref="COL35:COL37"/>
    <mergeCell ref="COM35:COM37"/>
    <mergeCell ref="COD35:COD37"/>
    <mergeCell ref="COE35:COE37"/>
    <mergeCell ref="COF35:COF37"/>
    <mergeCell ref="COG35:COG37"/>
    <mergeCell ref="COH35:COH37"/>
    <mergeCell ref="CNY35:CNY37"/>
    <mergeCell ref="CNZ35:CNZ37"/>
    <mergeCell ref="COA35:COA37"/>
    <mergeCell ref="COB35:COB37"/>
    <mergeCell ref="COC35:COC37"/>
    <mergeCell ref="CNT35:CNT37"/>
    <mergeCell ref="CNU35:CNU37"/>
    <mergeCell ref="CNV35:CNV37"/>
    <mergeCell ref="CNW35:CNW37"/>
    <mergeCell ref="CNX35:CNX37"/>
    <mergeCell ref="CPC35:CPC37"/>
    <mergeCell ref="CPD35:CPD37"/>
    <mergeCell ref="CPE35:CPE37"/>
    <mergeCell ref="CPF35:CPF37"/>
    <mergeCell ref="CPG35:CPG37"/>
    <mergeCell ref="COX35:COX37"/>
    <mergeCell ref="COY35:COY37"/>
    <mergeCell ref="COZ35:COZ37"/>
    <mergeCell ref="CPA35:CPA37"/>
    <mergeCell ref="CPB35:CPB37"/>
    <mergeCell ref="COS35:COS37"/>
    <mergeCell ref="COT35:COT37"/>
    <mergeCell ref="COU35:COU37"/>
    <mergeCell ref="COV35:COV37"/>
    <mergeCell ref="COW35:COW37"/>
    <mergeCell ref="CON35:CON37"/>
    <mergeCell ref="COO35:COO37"/>
    <mergeCell ref="COP35:COP37"/>
    <mergeCell ref="COQ35:COQ37"/>
    <mergeCell ref="COR35:COR37"/>
    <mergeCell ref="CPW35:CPW37"/>
    <mergeCell ref="CPX35:CPX37"/>
    <mergeCell ref="CPY35:CPY37"/>
    <mergeCell ref="CPZ35:CPZ37"/>
    <mergeCell ref="CQA35:CQA37"/>
    <mergeCell ref="CPR35:CPR37"/>
    <mergeCell ref="CPS35:CPS37"/>
    <mergeCell ref="CPT35:CPT37"/>
    <mergeCell ref="CPU35:CPU37"/>
    <mergeCell ref="CPV35:CPV37"/>
    <mergeCell ref="CPM35:CPM37"/>
    <mergeCell ref="CPN35:CPN37"/>
    <mergeCell ref="CPO35:CPO37"/>
    <mergeCell ref="CPP35:CPP37"/>
    <mergeCell ref="CPQ35:CPQ37"/>
    <mergeCell ref="CPH35:CPH37"/>
    <mergeCell ref="CPI35:CPI37"/>
    <mergeCell ref="CPJ35:CPJ37"/>
    <mergeCell ref="CPK35:CPK37"/>
    <mergeCell ref="CPL35:CPL37"/>
    <mergeCell ref="CQQ35:CQQ37"/>
    <mergeCell ref="CQR35:CQR37"/>
    <mergeCell ref="CQS35:CQS37"/>
    <mergeCell ref="CQT35:CQT37"/>
    <mergeCell ref="CQU35:CQU37"/>
    <mergeCell ref="CQL35:CQL37"/>
    <mergeCell ref="CQM35:CQM37"/>
    <mergeCell ref="CQN35:CQN37"/>
    <mergeCell ref="CQO35:CQO37"/>
    <mergeCell ref="CQP35:CQP37"/>
    <mergeCell ref="CQG35:CQG37"/>
    <mergeCell ref="CQH35:CQH37"/>
    <mergeCell ref="CQI35:CQI37"/>
    <mergeCell ref="CQJ35:CQJ37"/>
    <mergeCell ref="CQK35:CQK37"/>
    <mergeCell ref="CQB35:CQB37"/>
    <mergeCell ref="CQC35:CQC37"/>
    <mergeCell ref="CQD35:CQD37"/>
    <mergeCell ref="CQE35:CQE37"/>
    <mergeCell ref="CQF35:CQF37"/>
    <mergeCell ref="CRK35:CRK37"/>
    <mergeCell ref="CRL35:CRL37"/>
    <mergeCell ref="CRM35:CRM37"/>
    <mergeCell ref="CRN35:CRN37"/>
    <mergeCell ref="CRO35:CRO37"/>
    <mergeCell ref="CRF35:CRF37"/>
    <mergeCell ref="CRG35:CRG37"/>
    <mergeCell ref="CRH35:CRH37"/>
    <mergeCell ref="CRI35:CRI37"/>
    <mergeCell ref="CRJ35:CRJ37"/>
    <mergeCell ref="CRA35:CRA37"/>
    <mergeCell ref="CRB35:CRB37"/>
    <mergeCell ref="CRC35:CRC37"/>
    <mergeCell ref="CRD35:CRD37"/>
    <mergeCell ref="CRE35:CRE37"/>
    <mergeCell ref="CQV35:CQV37"/>
    <mergeCell ref="CQW35:CQW37"/>
    <mergeCell ref="CQX35:CQX37"/>
    <mergeCell ref="CQY35:CQY37"/>
    <mergeCell ref="CQZ35:CQZ37"/>
    <mergeCell ref="CSE35:CSE37"/>
    <mergeCell ref="CSF35:CSF37"/>
    <mergeCell ref="CSG35:CSG37"/>
    <mergeCell ref="CSH35:CSH37"/>
    <mergeCell ref="CSI35:CSI37"/>
    <mergeCell ref="CRZ35:CRZ37"/>
    <mergeCell ref="CSA35:CSA37"/>
    <mergeCell ref="CSB35:CSB37"/>
    <mergeCell ref="CSC35:CSC37"/>
    <mergeCell ref="CSD35:CSD37"/>
    <mergeCell ref="CRU35:CRU37"/>
    <mergeCell ref="CRV35:CRV37"/>
    <mergeCell ref="CRW35:CRW37"/>
    <mergeCell ref="CRX35:CRX37"/>
    <mergeCell ref="CRY35:CRY37"/>
    <mergeCell ref="CRP35:CRP37"/>
    <mergeCell ref="CRQ35:CRQ37"/>
    <mergeCell ref="CRR35:CRR37"/>
    <mergeCell ref="CRS35:CRS37"/>
    <mergeCell ref="CRT35:CRT37"/>
    <mergeCell ref="CSY35:CSY37"/>
    <mergeCell ref="CSZ35:CSZ37"/>
    <mergeCell ref="CTA35:CTA37"/>
    <mergeCell ref="CTB35:CTB37"/>
    <mergeCell ref="CTC35:CTC37"/>
    <mergeCell ref="CST35:CST37"/>
    <mergeCell ref="CSU35:CSU37"/>
    <mergeCell ref="CSV35:CSV37"/>
    <mergeCell ref="CSW35:CSW37"/>
    <mergeCell ref="CSX35:CSX37"/>
    <mergeCell ref="CSO35:CSO37"/>
    <mergeCell ref="CSP35:CSP37"/>
    <mergeCell ref="CSQ35:CSQ37"/>
    <mergeCell ref="CSR35:CSR37"/>
    <mergeCell ref="CSS35:CSS37"/>
    <mergeCell ref="CSJ35:CSJ37"/>
    <mergeCell ref="CSK35:CSK37"/>
    <mergeCell ref="CSL35:CSL37"/>
    <mergeCell ref="CSM35:CSM37"/>
    <mergeCell ref="CSN35:CSN37"/>
    <mergeCell ref="CTS35:CTS37"/>
    <mergeCell ref="CTT35:CTT37"/>
    <mergeCell ref="CTU35:CTU37"/>
    <mergeCell ref="CTV35:CTV37"/>
    <mergeCell ref="CTW35:CTW37"/>
    <mergeCell ref="CTN35:CTN37"/>
    <mergeCell ref="CTO35:CTO37"/>
    <mergeCell ref="CTP35:CTP37"/>
    <mergeCell ref="CTQ35:CTQ37"/>
    <mergeCell ref="CTR35:CTR37"/>
    <mergeCell ref="CTI35:CTI37"/>
    <mergeCell ref="CTJ35:CTJ37"/>
    <mergeCell ref="CTK35:CTK37"/>
    <mergeCell ref="CTL35:CTL37"/>
    <mergeCell ref="CTM35:CTM37"/>
    <mergeCell ref="CTD35:CTD37"/>
    <mergeCell ref="CTE35:CTE37"/>
    <mergeCell ref="CTF35:CTF37"/>
    <mergeCell ref="CTG35:CTG37"/>
    <mergeCell ref="CTH35:CTH37"/>
    <mergeCell ref="CUM35:CUM37"/>
    <mergeCell ref="CUN35:CUN37"/>
    <mergeCell ref="CUO35:CUO37"/>
    <mergeCell ref="CUP35:CUP37"/>
    <mergeCell ref="CUQ35:CUQ37"/>
    <mergeCell ref="CUH35:CUH37"/>
    <mergeCell ref="CUI35:CUI37"/>
    <mergeCell ref="CUJ35:CUJ37"/>
    <mergeCell ref="CUK35:CUK37"/>
    <mergeCell ref="CUL35:CUL37"/>
    <mergeCell ref="CUC35:CUC37"/>
    <mergeCell ref="CUD35:CUD37"/>
    <mergeCell ref="CUE35:CUE37"/>
    <mergeCell ref="CUF35:CUF37"/>
    <mergeCell ref="CUG35:CUG37"/>
    <mergeCell ref="CTX35:CTX37"/>
    <mergeCell ref="CTY35:CTY37"/>
    <mergeCell ref="CTZ35:CTZ37"/>
    <mergeCell ref="CUA35:CUA37"/>
    <mergeCell ref="CUB35:CUB37"/>
    <mergeCell ref="CVG35:CVG37"/>
    <mergeCell ref="CVH35:CVH37"/>
    <mergeCell ref="CVI35:CVI37"/>
    <mergeCell ref="CVJ35:CVJ37"/>
    <mergeCell ref="CVK35:CVK37"/>
    <mergeCell ref="CVB35:CVB37"/>
    <mergeCell ref="CVC35:CVC37"/>
    <mergeCell ref="CVD35:CVD37"/>
    <mergeCell ref="CVE35:CVE37"/>
    <mergeCell ref="CVF35:CVF37"/>
    <mergeCell ref="CUW35:CUW37"/>
    <mergeCell ref="CUX35:CUX37"/>
    <mergeCell ref="CUY35:CUY37"/>
    <mergeCell ref="CUZ35:CUZ37"/>
    <mergeCell ref="CVA35:CVA37"/>
    <mergeCell ref="CUR35:CUR37"/>
    <mergeCell ref="CUS35:CUS37"/>
    <mergeCell ref="CUT35:CUT37"/>
    <mergeCell ref="CUU35:CUU37"/>
    <mergeCell ref="CUV35:CUV37"/>
    <mergeCell ref="CWA35:CWA37"/>
    <mergeCell ref="CWB35:CWB37"/>
    <mergeCell ref="CWC35:CWC37"/>
    <mergeCell ref="CWD35:CWD37"/>
    <mergeCell ref="CWE35:CWE37"/>
    <mergeCell ref="CVV35:CVV37"/>
    <mergeCell ref="CVW35:CVW37"/>
    <mergeCell ref="CVX35:CVX37"/>
    <mergeCell ref="CVY35:CVY37"/>
    <mergeCell ref="CVZ35:CVZ37"/>
    <mergeCell ref="CVQ35:CVQ37"/>
    <mergeCell ref="CVR35:CVR37"/>
    <mergeCell ref="CVS35:CVS37"/>
    <mergeCell ref="CVT35:CVT37"/>
    <mergeCell ref="CVU35:CVU37"/>
    <mergeCell ref="CVL35:CVL37"/>
    <mergeCell ref="CVM35:CVM37"/>
    <mergeCell ref="CVN35:CVN37"/>
    <mergeCell ref="CVO35:CVO37"/>
    <mergeCell ref="CVP35:CVP37"/>
    <mergeCell ref="CWU35:CWU37"/>
    <mergeCell ref="CWV35:CWV37"/>
    <mergeCell ref="CWW35:CWW37"/>
    <mergeCell ref="CWX35:CWX37"/>
    <mergeCell ref="CWY35:CWY37"/>
    <mergeCell ref="CWP35:CWP37"/>
    <mergeCell ref="CWQ35:CWQ37"/>
    <mergeCell ref="CWR35:CWR37"/>
    <mergeCell ref="CWS35:CWS37"/>
    <mergeCell ref="CWT35:CWT37"/>
    <mergeCell ref="CWK35:CWK37"/>
    <mergeCell ref="CWL35:CWL37"/>
    <mergeCell ref="CWM35:CWM37"/>
    <mergeCell ref="CWN35:CWN37"/>
    <mergeCell ref="CWO35:CWO37"/>
    <mergeCell ref="CWF35:CWF37"/>
    <mergeCell ref="CWG35:CWG37"/>
    <mergeCell ref="CWH35:CWH37"/>
    <mergeCell ref="CWI35:CWI37"/>
    <mergeCell ref="CWJ35:CWJ37"/>
    <mergeCell ref="CXO35:CXO37"/>
    <mergeCell ref="CXP35:CXP37"/>
    <mergeCell ref="CXQ35:CXQ37"/>
    <mergeCell ref="CXR35:CXR37"/>
    <mergeCell ref="CXS35:CXS37"/>
    <mergeCell ref="CXJ35:CXJ37"/>
    <mergeCell ref="CXK35:CXK37"/>
    <mergeCell ref="CXL35:CXL37"/>
    <mergeCell ref="CXM35:CXM37"/>
    <mergeCell ref="CXN35:CXN37"/>
    <mergeCell ref="CXE35:CXE37"/>
    <mergeCell ref="CXF35:CXF37"/>
    <mergeCell ref="CXG35:CXG37"/>
    <mergeCell ref="CXH35:CXH37"/>
    <mergeCell ref="CXI35:CXI37"/>
    <mergeCell ref="CWZ35:CWZ37"/>
    <mergeCell ref="CXA35:CXA37"/>
    <mergeCell ref="CXB35:CXB37"/>
    <mergeCell ref="CXC35:CXC37"/>
    <mergeCell ref="CXD35:CXD37"/>
    <mergeCell ref="CYI35:CYI37"/>
    <mergeCell ref="CYJ35:CYJ37"/>
    <mergeCell ref="CYK35:CYK37"/>
    <mergeCell ref="CYL35:CYL37"/>
    <mergeCell ref="CYM35:CYM37"/>
    <mergeCell ref="CYD35:CYD37"/>
    <mergeCell ref="CYE35:CYE37"/>
    <mergeCell ref="CYF35:CYF37"/>
    <mergeCell ref="CYG35:CYG37"/>
    <mergeCell ref="CYH35:CYH37"/>
    <mergeCell ref="CXY35:CXY37"/>
    <mergeCell ref="CXZ35:CXZ37"/>
    <mergeCell ref="CYA35:CYA37"/>
    <mergeCell ref="CYB35:CYB37"/>
    <mergeCell ref="CYC35:CYC37"/>
    <mergeCell ref="CXT35:CXT37"/>
    <mergeCell ref="CXU35:CXU37"/>
    <mergeCell ref="CXV35:CXV37"/>
    <mergeCell ref="CXW35:CXW37"/>
    <mergeCell ref="CXX35:CXX37"/>
    <mergeCell ref="CZC35:CZC37"/>
    <mergeCell ref="CZD35:CZD37"/>
    <mergeCell ref="CZE35:CZE37"/>
    <mergeCell ref="CZF35:CZF37"/>
    <mergeCell ref="CZG35:CZG37"/>
    <mergeCell ref="CYX35:CYX37"/>
    <mergeCell ref="CYY35:CYY37"/>
    <mergeCell ref="CYZ35:CYZ37"/>
    <mergeCell ref="CZA35:CZA37"/>
    <mergeCell ref="CZB35:CZB37"/>
    <mergeCell ref="CYS35:CYS37"/>
    <mergeCell ref="CYT35:CYT37"/>
    <mergeCell ref="CYU35:CYU37"/>
    <mergeCell ref="CYV35:CYV37"/>
    <mergeCell ref="CYW35:CYW37"/>
    <mergeCell ref="CYN35:CYN37"/>
    <mergeCell ref="CYO35:CYO37"/>
    <mergeCell ref="CYP35:CYP37"/>
    <mergeCell ref="CYQ35:CYQ37"/>
    <mergeCell ref="CYR35:CYR37"/>
    <mergeCell ref="CZW35:CZW37"/>
    <mergeCell ref="CZX35:CZX37"/>
    <mergeCell ref="CZY35:CZY37"/>
    <mergeCell ref="CZZ35:CZZ37"/>
    <mergeCell ref="DAA35:DAA37"/>
    <mergeCell ref="CZR35:CZR37"/>
    <mergeCell ref="CZS35:CZS37"/>
    <mergeCell ref="CZT35:CZT37"/>
    <mergeCell ref="CZU35:CZU37"/>
    <mergeCell ref="CZV35:CZV37"/>
    <mergeCell ref="CZM35:CZM37"/>
    <mergeCell ref="CZN35:CZN37"/>
    <mergeCell ref="CZO35:CZO37"/>
    <mergeCell ref="CZP35:CZP37"/>
    <mergeCell ref="CZQ35:CZQ37"/>
    <mergeCell ref="CZH35:CZH37"/>
    <mergeCell ref="CZI35:CZI37"/>
    <mergeCell ref="CZJ35:CZJ37"/>
    <mergeCell ref="CZK35:CZK37"/>
    <mergeCell ref="CZL35:CZL37"/>
    <mergeCell ref="DAQ35:DAQ37"/>
    <mergeCell ref="DAR35:DAR37"/>
    <mergeCell ref="DAS35:DAS37"/>
    <mergeCell ref="DAT35:DAT37"/>
    <mergeCell ref="DAU35:DAU37"/>
    <mergeCell ref="DAL35:DAL37"/>
    <mergeCell ref="DAM35:DAM37"/>
    <mergeCell ref="DAN35:DAN37"/>
    <mergeCell ref="DAO35:DAO37"/>
    <mergeCell ref="DAP35:DAP37"/>
    <mergeCell ref="DAG35:DAG37"/>
    <mergeCell ref="DAH35:DAH37"/>
    <mergeCell ref="DAI35:DAI37"/>
    <mergeCell ref="DAJ35:DAJ37"/>
    <mergeCell ref="DAK35:DAK37"/>
    <mergeCell ref="DAB35:DAB37"/>
    <mergeCell ref="DAC35:DAC37"/>
    <mergeCell ref="DAD35:DAD37"/>
    <mergeCell ref="DAE35:DAE37"/>
    <mergeCell ref="DAF35:DAF37"/>
    <mergeCell ref="DBK35:DBK37"/>
    <mergeCell ref="DBL35:DBL37"/>
    <mergeCell ref="DBM35:DBM37"/>
    <mergeCell ref="DBN35:DBN37"/>
    <mergeCell ref="DBO35:DBO37"/>
    <mergeCell ref="DBF35:DBF37"/>
    <mergeCell ref="DBG35:DBG37"/>
    <mergeCell ref="DBH35:DBH37"/>
    <mergeCell ref="DBI35:DBI37"/>
    <mergeCell ref="DBJ35:DBJ37"/>
    <mergeCell ref="DBA35:DBA37"/>
    <mergeCell ref="DBB35:DBB37"/>
    <mergeCell ref="DBC35:DBC37"/>
    <mergeCell ref="DBD35:DBD37"/>
    <mergeCell ref="DBE35:DBE37"/>
    <mergeCell ref="DAV35:DAV37"/>
    <mergeCell ref="DAW35:DAW37"/>
    <mergeCell ref="DAX35:DAX37"/>
    <mergeCell ref="DAY35:DAY37"/>
    <mergeCell ref="DAZ35:DAZ37"/>
    <mergeCell ref="DCE35:DCE37"/>
    <mergeCell ref="DCF35:DCF37"/>
    <mergeCell ref="DCG35:DCG37"/>
    <mergeCell ref="DCH35:DCH37"/>
    <mergeCell ref="DCI35:DCI37"/>
    <mergeCell ref="DBZ35:DBZ37"/>
    <mergeCell ref="DCA35:DCA37"/>
    <mergeCell ref="DCB35:DCB37"/>
    <mergeCell ref="DCC35:DCC37"/>
    <mergeCell ref="DCD35:DCD37"/>
    <mergeCell ref="DBU35:DBU37"/>
    <mergeCell ref="DBV35:DBV37"/>
    <mergeCell ref="DBW35:DBW37"/>
    <mergeCell ref="DBX35:DBX37"/>
    <mergeCell ref="DBY35:DBY37"/>
    <mergeCell ref="DBP35:DBP37"/>
    <mergeCell ref="DBQ35:DBQ37"/>
    <mergeCell ref="DBR35:DBR37"/>
    <mergeCell ref="DBS35:DBS37"/>
    <mergeCell ref="DBT35:DBT37"/>
    <mergeCell ref="DCY35:DCY37"/>
    <mergeCell ref="DCZ35:DCZ37"/>
    <mergeCell ref="DDA35:DDA37"/>
    <mergeCell ref="DDB35:DDB37"/>
    <mergeCell ref="DDC35:DDC37"/>
    <mergeCell ref="DCT35:DCT37"/>
    <mergeCell ref="DCU35:DCU37"/>
    <mergeCell ref="DCV35:DCV37"/>
    <mergeCell ref="DCW35:DCW37"/>
    <mergeCell ref="DCX35:DCX37"/>
    <mergeCell ref="DCO35:DCO37"/>
    <mergeCell ref="DCP35:DCP37"/>
    <mergeCell ref="DCQ35:DCQ37"/>
    <mergeCell ref="DCR35:DCR37"/>
    <mergeCell ref="DCS35:DCS37"/>
    <mergeCell ref="DCJ35:DCJ37"/>
    <mergeCell ref="DCK35:DCK37"/>
    <mergeCell ref="DCL35:DCL37"/>
    <mergeCell ref="DCM35:DCM37"/>
    <mergeCell ref="DCN35:DCN37"/>
    <mergeCell ref="DDS35:DDS37"/>
    <mergeCell ref="DDT35:DDT37"/>
    <mergeCell ref="DDU35:DDU37"/>
    <mergeCell ref="DDV35:DDV37"/>
    <mergeCell ref="DDW35:DDW37"/>
    <mergeCell ref="DDN35:DDN37"/>
    <mergeCell ref="DDO35:DDO37"/>
    <mergeCell ref="DDP35:DDP37"/>
    <mergeCell ref="DDQ35:DDQ37"/>
    <mergeCell ref="DDR35:DDR37"/>
    <mergeCell ref="DDI35:DDI37"/>
    <mergeCell ref="DDJ35:DDJ37"/>
    <mergeCell ref="DDK35:DDK37"/>
    <mergeCell ref="DDL35:DDL37"/>
    <mergeCell ref="DDM35:DDM37"/>
    <mergeCell ref="DDD35:DDD37"/>
    <mergeCell ref="DDE35:DDE37"/>
    <mergeCell ref="DDF35:DDF37"/>
    <mergeCell ref="DDG35:DDG37"/>
    <mergeCell ref="DDH35:DDH37"/>
    <mergeCell ref="DEM35:DEM37"/>
    <mergeCell ref="DEN35:DEN37"/>
    <mergeCell ref="DEO35:DEO37"/>
    <mergeCell ref="DEP35:DEP37"/>
    <mergeCell ref="DEQ35:DEQ37"/>
    <mergeCell ref="DEH35:DEH37"/>
    <mergeCell ref="DEI35:DEI37"/>
    <mergeCell ref="DEJ35:DEJ37"/>
    <mergeCell ref="DEK35:DEK37"/>
    <mergeCell ref="DEL35:DEL37"/>
    <mergeCell ref="DEC35:DEC37"/>
    <mergeCell ref="DED35:DED37"/>
    <mergeCell ref="DEE35:DEE37"/>
    <mergeCell ref="DEF35:DEF37"/>
    <mergeCell ref="DEG35:DEG37"/>
    <mergeCell ref="DDX35:DDX37"/>
    <mergeCell ref="DDY35:DDY37"/>
    <mergeCell ref="DDZ35:DDZ37"/>
    <mergeCell ref="DEA35:DEA37"/>
    <mergeCell ref="DEB35:DEB37"/>
    <mergeCell ref="DFG35:DFG37"/>
    <mergeCell ref="DFH35:DFH37"/>
    <mergeCell ref="DFI35:DFI37"/>
    <mergeCell ref="DFJ35:DFJ37"/>
    <mergeCell ref="DFK35:DFK37"/>
    <mergeCell ref="DFB35:DFB37"/>
    <mergeCell ref="DFC35:DFC37"/>
    <mergeCell ref="DFD35:DFD37"/>
    <mergeCell ref="DFE35:DFE37"/>
    <mergeCell ref="DFF35:DFF37"/>
    <mergeCell ref="DEW35:DEW37"/>
    <mergeCell ref="DEX35:DEX37"/>
    <mergeCell ref="DEY35:DEY37"/>
    <mergeCell ref="DEZ35:DEZ37"/>
    <mergeCell ref="DFA35:DFA37"/>
    <mergeCell ref="DER35:DER37"/>
    <mergeCell ref="DES35:DES37"/>
    <mergeCell ref="DET35:DET37"/>
    <mergeCell ref="DEU35:DEU37"/>
    <mergeCell ref="DEV35:DEV37"/>
    <mergeCell ref="DGA35:DGA37"/>
    <mergeCell ref="DGB35:DGB37"/>
    <mergeCell ref="DGC35:DGC37"/>
    <mergeCell ref="DGD35:DGD37"/>
    <mergeCell ref="DGE35:DGE37"/>
    <mergeCell ref="DFV35:DFV37"/>
    <mergeCell ref="DFW35:DFW37"/>
    <mergeCell ref="DFX35:DFX37"/>
    <mergeCell ref="DFY35:DFY37"/>
    <mergeCell ref="DFZ35:DFZ37"/>
    <mergeCell ref="DFQ35:DFQ37"/>
    <mergeCell ref="DFR35:DFR37"/>
    <mergeCell ref="DFS35:DFS37"/>
    <mergeCell ref="DFT35:DFT37"/>
    <mergeCell ref="DFU35:DFU37"/>
    <mergeCell ref="DFL35:DFL37"/>
    <mergeCell ref="DFM35:DFM37"/>
    <mergeCell ref="DFN35:DFN37"/>
    <mergeCell ref="DFO35:DFO37"/>
    <mergeCell ref="DFP35:DFP37"/>
    <mergeCell ref="DGU35:DGU37"/>
    <mergeCell ref="DGV35:DGV37"/>
    <mergeCell ref="DGW35:DGW37"/>
    <mergeCell ref="DGX35:DGX37"/>
    <mergeCell ref="DGY35:DGY37"/>
    <mergeCell ref="DGP35:DGP37"/>
    <mergeCell ref="DGQ35:DGQ37"/>
    <mergeCell ref="DGR35:DGR37"/>
    <mergeCell ref="DGS35:DGS37"/>
    <mergeCell ref="DGT35:DGT37"/>
    <mergeCell ref="DGK35:DGK37"/>
    <mergeCell ref="DGL35:DGL37"/>
    <mergeCell ref="DGM35:DGM37"/>
    <mergeCell ref="DGN35:DGN37"/>
    <mergeCell ref="DGO35:DGO37"/>
    <mergeCell ref="DGF35:DGF37"/>
    <mergeCell ref="DGG35:DGG37"/>
    <mergeCell ref="DGH35:DGH37"/>
    <mergeCell ref="DGI35:DGI37"/>
    <mergeCell ref="DGJ35:DGJ37"/>
    <mergeCell ref="DHO35:DHO37"/>
    <mergeCell ref="DHP35:DHP37"/>
    <mergeCell ref="DHQ35:DHQ37"/>
    <mergeCell ref="DHR35:DHR37"/>
    <mergeCell ref="DHS35:DHS37"/>
    <mergeCell ref="DHJ35:DHJ37"/>
    <mergeCell ref="DHK35:DHK37"/>
    <mergeCell ref="DHL35:DHL37"/>
    <mergeCell ref="DHM35:DHM37"/>
    <mergeCell ref="DHN35:DHN37"/>
    <mergeCell ref="DHE35:DHE37"/>
    <mergeCell ref="DHF35:DHF37"/>
    <mergeCell ref="DHG35:DHG37"/>
    <mergeCell ref="DHH35:DHH37"/>
    <mergeCell ref="DHI35:DHI37"/>
    <mergeCell ref="DGZ35:DGZ37"/>
    <mergeCell ref="DHA35:DHA37"/>
    <mergeCell ref="DHB35:DHB37"/>
    <mergeCell ref="DHC35:DHC37"/>
    <mergeCell ref="DHD35:DHD37"/>
    <mergeCell ref="DII35:DII37"/>
    <mergeCell ref="DIJ35:DIJ37"/>
    <mergeCell ref="DIK35:DIK37"/>
    <mergeCell ref="DIL35:DIL37"/>
    <mergeCell ref="DIM35:DIM37"/>
    <mergeCell ref="DID35:DID37"/>
    <mergeCell ref="DIE35:DIE37"/>
    <mergeCell ref="DIF35:DIF37"/>
    <mergeCell ref="DIG35:DIG37"/>
    <mergeCell ref="DIH35:DIH37"/>
    <mergeCell ref="DHY35:DHY37"/>
    <mergeCell ref="DHZ35:DHZ37"/>
    <mergeCell ref="DIA35:DIA37"/>
    <mergeCell ref="DIB35:DIB37"/>
    <mergeCell ref="DIC35:DIC37"/>
    <mergeCell ref="DHT35:DHT37"/>
    <mergeCell ref="DHU35:DHU37"/>
    <mergeCell ref="DHV35:DHV37"/>
    <mergeCell ref="DHW35:DHW37"/>
    <mergeCell ref="DHX35:DHX37"/>
    <mergeCell ref="DJC35:DJC37"/>
    <mergeCell ref="DJD35:DJD37"/>
    <mergeCell ref="DJE35:DJE37"/>
    <mergeCell ref="DJF35:DJF37"/>
    <mergeCell ref="DJG35:DJG37"/>
    <mergeCell ref="DIX35:DIX37"/>
    <mergeCell ref="DIY35:DIY37"/>
    <mergeCell ref="DIZ35:DIZ37"/>
    <mergeCell ref="DJA35:DJA37"/>
    <mergeCell ref="DJB35:DJB37"/>
    <mergeCell ref="DIS35:DIS37"/>
    <mergeCell ref="DIT35:DIT37"/>
    <mergeCell ref="DIU35:DIU37"/>
    <mergeCell ref="DIV35:DIV37"/>
    <mergeCell ref="DIW35:DIW37"/>
    <mergeCell ref="DIN35:DIN37"/>
    <mergeCell ref="DIO35:DIO37"/>
    <mergeCell ref="DIP35:DIP37"/>
    <mergeCell ref="DIQ35:DIQ37"/>
    <mergeCell ref="DIR35:DIR37"/>
    <mergeCell ref="DJW35:DJW37"/>
    <mergeCell ref="DJX35:DJX37"/>
    <mergeCell ref="DJY35:DJY37"/>
    <mergeCell ref="DJZ35:DJZ37"/>
    <mergeCell ref="DKA35:DKA37"/>
    <mergeCell ref="DJR35:DJR37"/>
    <mergeCell ref="DJS35:DJS37"/>
    <mergeCell ref="DJT35:DJT37"/>
    <mergeCell ref="DJU35:DJU37"/>
    <mergeCell ref="DJV35:DJV37"/>
    <mergeCell ref="DJM35:DJM37"/>
    <mergeCell ref="DJN35:DJN37"/>
    <mergeCell ref="DJO35:DJO37"/>
    <mergeCell ref="DJP35:DJP37"/>
    <mergeCell ref="DJQ35:DJQ37"/>
    <mergeCell ref="DJH35:DJH37"/>
    <mergeCell ref="DJI35:DJI37"/>
    <mergeCell ref="DJJ35:DJJ37"/>
    <mergeCell ref="DJK35:DJK37"/>
    <mergeCell ref="DJL35:DJL37"/>
    <mergeCell ref="DKQ35:DKQ37"/>
    <mergeCell ref="DKR35:DKR37"/>
    <mergeCell ref="DKS35:DKS37"/>
    <mergeCell ref="DKT35:DKT37"/>
    <mergeCell ref="DKU35:DKU37"/>
    <mergeCell ref="DKL35:DKL37"/>
    <mergeCell ref="DKM35:DKM37"/>
    <mergeCell ref="DKN35:DKN37"/>
    <mergeCell ref="DKO35:DKO37"/>
    <mergeCell ref="DKP35:DKP37"/>
    <mergeCell ref="DKG35:DKG37"/>
    <mergeCell ref="DKH35:DKH37"/>
    <mergeCell ref="DKI35:DKI37"/>
    <mergeCell ref="DKJ35:DKJ37"/>
    <mergeCell ref="DKK35:DKK37"/>
    <mergeCell ref="DKB35:DKB37"/>
    <mergeCell ref="DKC35:DKC37"/>
    <mergeCell ref="DKD35:DKD37"/>
    <mergeCell ref="DKE35:DKE37"/>
    <mergeCell ref="DKF35:DKF37"/>
    <mergeCell ref="DLK35:DLK37"/>
    <mergeCell ref="DLL35:DLL37"/>
    <mergeCell ref="DLM35:DLM37"/>
    <mergeCell ref="DLN35:DLN37"/>
    <mergeCell ref="DLO35:DLO37"/>
    <mergeCell ref="DLF35:DLF37"/>
    <mergeCell ref="DLG35:DLG37"/>
    <mergeCell ref="DLH35:DLH37"/>
    <mergeCell ref="DLI35:DLI37"/>
    <mergeCell ref="DLJ35:DLJ37"/>
    <mergeCell ref="DLA35:DLA37"/>
    <mergeCell ref="DLB35:DLB37"/>
    <mergeCell ref="DLC35:DLC37"/>
    <mergeCell ref="DLD35:DLD37"/>
    <mergeCell ref="DLE35:DLE37"/>
    <mergeCell ref="DKV35:DKV37"/>
    <mergeCell ref="DKW35:DKW37"/>
    <mergeCell ref="DKX35:DKX37"/>
    <mergeCell ref="DKY35:DKY37"/>
    <mergeCell ref="DKZ35:DKZ37"/>
    <mergeCell ref="DME35:DME37"/>
    <mergeCell ref="DMF35:DMF37"/>
    <mergeCell ref="DMG35:DMG37"/>
    <mergeCell ref="DMH35:DMH37"/>
    <mergeCell ref="DMI35:DMI37"/>
    <mergeCell ref="DLZ35:DLZ37"/>
    <mergeCell ref="DMA35:DMA37"/>
    <mergeCell ref="DMB35:DMB37"/>
    <mergeCell ref="DMC35:DMC37"/>
    <mergeCell ref="DMD35:DMD37"/>
    <mergeCell ref="DLU35:DLU37"/>
    <mergeCell ref="DLV35:DLV37"/>
    <mergeCell ref="DLW35:DLW37"/>
    <mergeCell ref="DLX35:DLX37"/>
    <mergeCell ref="DLY35:DLY37"/>
    <mergeCell ref="DLP35:DLP37"/>
    <mergeCell ref="DLQ35:DLQ37"/>
    <mergeCell ref="DLR35:DLR37"/>
    <mergeCell ref="DLS35:DLS37"/>
    <mergeCell ref="DLT35:DLT37"/>
    <mergeCell ref="DMY35:DMY37"/>
    <mergeCell ref="DMZ35:DMZ37"/>
    <mergeCell ref="DNA35:DNA37"/>
    <mergeCell ref="DNB35:DNB37"/>
    <mergeCell ref="DNC35:DNC37"/>
    <mergeCell ref="DMT35:DMT37"/>
    <mergeCell ref="DMU35:DMU37"/>
    <mergeCell ref="DMV35:DMV37"/>
    <mergeCell ref="DMW35:DMW37"/>
    <mergeCell ref="DMX35:DMX37"/>
    <mergeCell ref="DMO35:DMO37"/>
    <mergeCell ref="DMP35:DMP37"/>
    <mergeCell ref="DMQ35:DMQ37"/>
    <mergeCell ref="DMR35:DMR37"/>
    <mergeCell ref="DMS35:DMS37"/>
    <mergeCell ref="DMJ35:DMJ37"/>
    <mergeCell ref="DMK35:DMK37"/>
    <mergeCell ref="DML35:DML37"/>
    <mergeCell ref="DMM35:DMM37"/>
    <mergeCell ref="DMN35:DMN37"/>
    <mergeCell ref="DNS35:DNS37"/>
    <mergeCell ref="DNT35:DNT37"/>
    <mergeCell ref="DNU35:DNU37"/>
    <mergeCell ref="DNV35:DNV37"/>
    <mergeCell ref="DNW35:DNW37"/>
    <mergeCell ref="DNN35:DNN37"/>
    <mergeCell ref="DNO35:DNO37"/>
    <mergeCell ref="DNP35:DNP37"/>
    <mergeCell ref="DNQ35:DNQ37"/>
    <mergeCell ref="DNR35:DNR37"/>
    <mergeCell ref="DNI35:DNI37"/>
    <mergeCell ref="DNJ35:DNJ37"/>
    <mergeCell ref="DNK35:DNK37"/>
    <mergeCell ref="DNL35:DNL37"/>
    <mergeCell ref="DNM35:DNM37"/>
    <mergeCell ref="DND35:DND37"/>
    <mergeCell ref="DNE35:DNE37"/>
    <mergeCell ref="DNF35:DNF37"/>
    <mergeCell ref="DNG35:DNG37"/>
    <mergeCell ref="DNH35:DNH37"/>
    <mergeCell ref="DOM35:DOM37"/>
    <mergeCell ref="DON35:DON37"/>
    <mergeCell ref="DOO35:DOO37"/>
    <mergeCell ref="DOP35:DOP37"/>
    <mergeCell ref="DOQ35:DOQ37"/>
    <mergeCell ref="DOH35:DOH37"/>
    <mergeCell ref="DOI35:DOI37"/>
    <mergeCell ref="DOJ35:DOJ37"/>
    <mergeCell ref="DOK35:DOK37"/>
    <mergeCell ref="DOL35:DOL37"/>
    <mergeCell ref="DOC35:DOC37"/>
    <mergeCell ref="DOD35:DOD37"/>
    <mergeCell ref="DOE35:DOE37"/>
    <mergeCell ref="DOF35:DOF37"/>
    <mergeCell ref="DOG35:DOG37"/>
    <mergeCell ref="DNX35:DNX37"/>
    <mergeCell ref="DNY35:DNY37"/>
    <mergeCell ref="DNZ35:DNZ37"/>
    <mergeCell ref="DOA35:DOA37"/>
    <mergeCell ref="DOB35:DOB37"/>
    <mergeCell ref="DPG35:DPG37"/>
    <mergeCell ref="DPH35:DPH37"/>
    <mergeCell ref="DPI35:DPI37"/>
    <mergeCell ref="DPJ35:DPJ37"/>
    <mergeCell ref="DPK35:DPK37"/>
    <mergeCell ref="DPB35:DPB37"/>
    <mergeCell ref="DPC35:DPC37"/>
    <mergeCell ref="DPD35:DPD37"/>
    <mergeCell ref="DPE35:DPE37"/>
    <mergeCell ref="DPF35:DPF37"/>
    <mergeCell ref="DOW35:DOW37"/>
    <mergeCell ref="DOX35:DOX37"/>
    <mergeCell ref="DOY35:DOY37"/>
    <mergeCell ref="DOZ35:DOZ37"/>
    <mergeCell ref="DPA35:DPA37"/>
    <mergeCell ref="DOR35:DOR37"/>
    <mergeCell ref="DOS35:DOS37"/>
    <mergeCell ref="DOT35:DOT37"/>
    <mergeCell ref="DOU35:DOU37"/>
    <mergeCell ref="DOV35:DOV37"/>
    <mergeCell ref="DQA35:DQA37"/>
    <mergeCell ref="DQB35:DQB37"/>
    <mergeCell ref="DQC35:DQC37"/>
    <mergeCell ref="DQD35:DQD37"/>
    <mergeCell ref="DQE35:DQE37"/>
    <mergeCell ref="DPV35:DPV37"/>
    <mergeCell ref="DPW35:DPW37"/>
    <mergeCell ref="DPX35:DPX37"/>
    <mergeCell ref="DPY35:DPY37"/>
    <mergeCell ref="DPZ35:DPZ37"/>
    <mergeCell ref="DPQ35:DPQ37"/>
    <mergeCell ref="DPR35:DPR37"/>
    <mergeCell ref="DPS35:DPS37"/>
    <mergeCell ref="DPT35:DPT37"/>
    <mergeCell ref="DPU35:DPU37"/>
    <mergeCell ref="DPL35:DPL37"/>
    <mergeCell ref="DPM35:DPM37"/>
    <mergeCell ref="DPN35:DPN37"/>
    <mergeCell ref="DPO35:DPO37"/>
    <mergeCell ref="DPP35:DPP37"/>
    <mergeCell ref="DQU35:DQU37"/>
    <mergeCell ref="DQV35:DQV37"/>
    <mergeCell ref="DQW35:DQW37"/>
    <mergeCell ref="DQX35:DQX37"/>
    <mergeCell ref="DQY35:DQY37"/>
    <mergeCell ref="DQP35:DQP37"/>
    <mergeCell ref="DQQ35:DQQ37"/>
    <mergeCell ref="DQR35:DQR37"/>
    <mergeCell ref="DQS35:DQS37"/>
    <mergeCell ref="DQT35:DQT37"/>
    <mergeCell ref="DQK35:DQK37"/>
    <mergeCell ref="DQL35:DQL37"/>
    <mergeCell ref="DQM35:DQM37"/>
    <mergeCell ref="DQN35:DQN37"/>
    <mergeCell ref="DQO35:DQO37"/>
    <mergeCell ref="DQF35:DQF37"/>
    <mergeCell ref="DQG35:DQG37"/>
    <mergeCell ref="DQH35:DQH37"/>
    <mergeCell ref="DQI35:DQI37"/>
    <mergeCell ref="DQJ35:DQJ37"/>
    <mergeCell ref="DRO35:DRO37"/>
    <mergeCell ref="DRP35:DRP37"/>
    <mergeCell ref="DRQ35:DRQ37"/>
    <mergeCell ref="DRR35:DRR37"/>
    <mergeCell ref="DRS35:DRS37"/>
    <mergeCell ref="DRJ35:DRJ37"/>
    <mergeCell ref="DRK35:DRK37"/>
    <mergeCell ref="DRL35:DRL37"/>
    <mergeCell ref="DRM35:DRM37"/>
    <mergeCell ref="DRN35:DRN37"/>
    <mergeCell ref="DRE35:DRE37"/>
    <mergeCell ref="DRF35:DRF37"/>
    <mergeCell ref="DRG35:DRG37"/>
    <mergeCell ref="DRH35:DRH37"/>
    <mergeCell ref="DRI35:DRI37"/>
    <mergeCell ref="DQZ35:DQZ37"/>
    <mergeCell ref="DRA35:DRA37"/>
    <mergeCell ref="DRB35:DRB37"/>
    <mergeCell ref="DRC35:DRC37"/>
    <mergeCell ref="DRD35:DRD37"/>
    <mergeCell ref="DSI35:DSI37"/>
    <mergeCell ref="DSJ35:DSJ37"/>
    <mergeCell ref="DSK35:DSK37"/>
    <mergeCell ref="DSL35:DSL37"/>
    <mergeCell ref="DSM35:DSM37"/>
    <mergeCell ref="DSD35:DSD37"/>
    <mergeCell ref="DSE35:DSE37"/>
    <mergeCell ref="DSF35:DSF37"/>
    <mergeCell ref="DSG35:DSG37"/>
    <mergeCell ref="DSH35:DSH37"/>
    <mergeCell ref="DRY35:DRY37"/>
    <mergeCell ref="DRZ35:DRZ37"/>
    <mergeCell ref="DSA35:DSA37"/>
    <mergeCell ref="DSB35:DSB37"/>
    <mergeCell ref="DSC35:DSC37"/>
    <mergeCell ref="DRT35:DRT37"/>
    <mergeCell ref="DRU35:DRU37"/>
    <mergeCell ref="DRV35:DRV37"/>
    <mergeCell ref="DRW35:DRW37"/>
    <mergeCell ref="DRX35:DRX37"/>
    <mergeCell ref="DTC35:DTC37"/>
    <mergeCell ref="DTD35:DTD37"/>
    <mergeCell ref="DTE35:DTE37"/>
    <mergeCell ref="DTF35:DTF37"/>
    <mergeCell ref="DTG35:DTG37"/>
    <mergeCell ref="DSX35:DSX37"/>
    <mergeCell ref="DSY35:DSY37"/>
    <mergeCell ref="DSZ35:DSZ37"/>
    <mergeCell ref="DTA35:DTA37"/>
    <mergeCell ref="DTB35:DTB37"/>
    <mergeCell ref="DSS35:DSS37"/>
    <mergeCell ref="DST35:DST37"/>
    <mergeCell ref="DSU35:DSU37"/>
    <mergeCell ref="DSV35:DSV37"/>
    <mergeCell ref="DSW35:DSW37"/>
    <mergeCell ref="DSN35:DSN37"/>
    <mergeCell ref="DSO35:DSO37"/>
    <mergeCell ref="DSP35:DSP37"/>
    <mergeCell ref="DSQ35:DSQ37"/>
    <mergeCell ref="DSR35:DSR37"/>
    <mergeCell ref="DTW35:DTW37"/>
    <mergeCell ref="DTX35:DTX37"/>
    <mergeCell ref="DTY35:DTY37"/>
    <mergeCell ref="DTZ35:DTZ37"/>
    <mergeCell ref="DUA35:DUA37"/>
    <mergeCell ref="DTR35:DTR37"/>
    <mergeCell ref="DTS35:DTS37"/>
    <mergeCell ref="DTT35:DTT37"/>
    <mergeCell ref="DTU35:DTU37"/>
    <mergeCell ref="DTV35:DTV37"/>
    <mergeCell ref="DTM35:DTM37"/>
    <mergeCell ref="DTN35:DTN37"/>
    <mergeCell ref="DTO35:DTO37"/>
    <mergeCell ref="DTP35:DTP37"/>
    <mergeCell ref="DTQ35:DTQ37"/>
    <mergeCell ref="DTH35:DTH37"/>
    <mergeCell ref="DTI35:DTI37"/>
    <mergeCell ref="DTJ35:DTJ37"/>
    <mergeCell ref="DTK35:DTK37"/>
    <mergeCell ref="DTL35:DTL37"/>
    <mergeCell ref="DUQ35:DUQ37"/>
    <mergeCell ref="DUR35:DUR37"/>
    <mergeCell ref="DUS35:DUS37"/>
    <mergeCell ref="DUT35:DUT37"/>
    <mergeCell ref="DUU35:DUU37"/>
    <mergeCell ref="DUL35:DUL37"/>
    <mergeCell ref="DUM35:DUM37"/>
    <mergeCell ref="DUN35:DUN37"/>
    <mergeCell ref="DUO35:DUO37"/>
    <mergeCell ref="DUP35:DUP37"/>
    <mergeCell ref="DUG35:DUG37"/>
    <mergeCell ref="DUH35:DUH37"/>
    <mergeCell ref="DUI35:DUI37"/>
    <mergeCell ref="DUJ35:DUJ37"/>
    <mergeCell ref="DUK35:DUK37"/>
    <mergeCell ref="DUB35:DUB37"/>
    <mergeCell ref="DUC35:DUC37"/>
    <mergeCell ref="DUD35:DUD37"/>
    <mergeCell ref="DUE35:DUE37"/>
    <mergeCell ref="DUF35:DUF37"/>
    <mergeCell ref="DVK35:DVK37"/>
    <mergeCell ref="DVL35:DVL37"/>
    <mergeCell ref="DVM35:DVM37"/>
    <mergeCell ref="DVN35:DVN37"/>
    <mergeCell ref="DVO35:DVO37"/>
    <mergeCell ref="DVF35:DVF37"/>
    <mergeCell ref="DVG35:DVG37"/>
    <mergeCell ref="DVH35:DVH37"/>
    <mergeCell ref="DVI35:DVI37"/>
    <mergeCell ref="DVJ35:DVJ37"/>
    <mergeCell ref="DVA35:DVA37"/>
    <mergeCell ref="DVB35:DVB37"/>
    <mergeCell ref="DVC35:DVC37"/>
    <mergeCell ref="DVD35:DVD37"/>
    <mergeCell ref="DVE35:DVE37"/>
    <mergeCell ref="DUV35:DUV37"/>
    <mergeCell ref="DUW35:DUW37"/>
    <mergeCell ref="DUX35:DUX37"/>
    <mergeCell ref="DUY35:DUY37"/>
    <mergeCell ref="DUZ35:DUZ37"/>
    <mergeCell ref="DWE35:DWE37"/>
    <mergeCell ref="DWF35:DWF37"/>
    <mergeCell ref="DWG35:DWG37"/>
    <mergeCell ref="DWH35:DWH37"/>
    <mergeCell ref="DWI35:DWI37"/>
    <mergeCell ref="DVZ35:DVZ37"/>
    <mergeCell ref="DWA35:DWA37"/>
    <mergeCell ref="DWB35:DWB37"/>
    <mergeCell ref="DWC35:DWC37"/>
    <mergeCell ref="DWD35:DWD37"/>
    <mergeCell ref="DVU35:DVU37"/>
    <mergeCell ref="DVV35:DVV37"/>
    <mergeCell ref="DVW35:DVW37"/>
    <mergeCell ref="DVX35:DVX37"/>
    <mergeCell ref="DVY35:DVY37"/>
    <mergeCell ref="DVP35:DVP37"/>
    <mergeCell ref="DVQ35:DVQ37"/>
    <mergeCell ref="DVR35:DVR37"/>
    <mergeCell ref="DVS35:DVS37"/>
    <mergeCell ref="DVT35:DVT37"/>
    <mergeCell ref="DWY35:DWY37"/>
    <mergeCell ref="DWZ35:DWZ37"/>
    <mergeCell ref="DXA35:DXA37"/>
    <mergeCell ref="DXB35:DXB37"/>
    <mergeCell ref="DXC35:DXC37"/>
    <mergeCell ref="DWT35:DWT37"/>
    <mergeCell ref="DWU35:DWU37"/>
    <mergeCell ref="DWV35:DWV37"/>
    <mergeCell ref="DWW35:DWW37"/>
    <mergeCell ref="DWX35:DWX37"/>
    <mergeCell ref="DWO35:DWO37"/>
    <mergeCell ref="DWP35:DWP37"/>
    <mergeCell ref="DWQ35:DWQ37"/>
    <mergeCell ref="DWR35:DWR37"/>
    <mergeCell ref="DWS35:DWS37"/>
    <mergeCell ref="DWJ35:DWJ37"/>
    <mergeCell ref="DWK35:DWK37"/>
    <mergeCell ref="DWL35:DWL37"/>
    <mergeCell ref="DWM35:DWM37"/>
    <mergeCell ref="DWN35:DWN37"/>
    <mergeCell ref="DXS35:DXS37"/>
    <mergeCell ref="DXT35:DXT37"/>
    <mergeCell ref="DXU35:DXU37"/>
    <mergeCell ref="DXV35:DXV37"/>
    <mergeCell ref="DXW35:DXW37"/>
    <mergeCell ref="DXN35:DXN37"/>
    <mergeCell ref="DXO35:DXO37"/>
    <mergeCell ref="DXP35:DXP37"/>
    <mergeCell ref="DXQ35:DXQ37"/>
    <mergeCell ref="DXR35:DXR37"/>
    <mergeCell ref="DXI35:DXI37"/>
    <mergeCell ref="DXJ35:DXJ37"/>
    <mergeCell ref="DXK35:DXK37"/>
    <mergeCell ref="DXL35:DXL37"/>
    <mergeCell ref="DXM35:DXM37"/>
    <mergeCell ref="DXD35:DXD37"/>
    <mergeCell ref="DXE35:DXE37"/>
    <mergeCell ref="DXF35:DXF37"/>
    <mergeCell ref="DXG35:DXG37"/>
    <mergeCell ref="DXH35:DXH37"/>
    <mergeCell ref="DYM35:DYM37"/>
    <mergeCell ref="DYN35:DYN37"/>
    <mergeCell ref="DYO35:DYO37"/>
    <mergeCell ref="DYP35:DYP37"/>
    <mergeCell ref="DYQ35:DYQ37"/>
    <mergeCell ref="DYH35:DYH37"/>
    <mergeCell ref="DYI35:DYI37"/>
    <mergeCell ref="DYJ35:DYJ37"/>
    <mergeCell ref="DYK35:DYK37"/>
    <mergeCell ref="DYL35:DYL37"/>
    <mergeCell ref="DYC35:DYC37"/>
    <mergeCell ref="DYD35:DYD37"/>
    <mergeCell ref="DYE35:DYE37"/>
    <mergeCell ref="DYF35:DYF37"/>
    <mergeCell ref="DYG35:DYG37"/>
    <mergeCell ref="DXX35:DXX37"/>
    <mergeCell ref="DXY35:DXY37"/>
    <mergeCell ref="DXZ35:DXZ37"/>
    <mergeCell ref="DYA35:DYA37"/>
    <mergeCell ref="DYB35:DYB37"/>
    <mergeCell ref="DZG35:DZG37"/>
    <mergeCell ref="DZH35:DZH37"/>
    <mergeCell ref="DZI35:DZI37"/>
    <mergeCell ref="DZJ35:DZJ37"/>
    <mergeCell ref="DZK35:DZK37"/>
    <mergeCell ref="DZB35:DZB37"/>
    <mergeCell ref="DZC35:DZC37"/>
    <mergeCell ref="DZD35:DZD37"/>
    <mergeCell ref="DZE35:DZE37"/>
    <mergeCell ref="DZF35:DZF37"/>
    <mergeCell ref="DYW35:DYW37"/>
    <mergeCell ref="DYX35:DYX37"/>
    <mergeCell ref="DYY35:DYY37"/>
    <mergeCell ref="DYZ35:DYZ37"/>
    <mergeCell ref="DZA35:DZA37"/>
    <mergeCell ref="DYR35:DYR37"/>
    <mergeCell ref="DYS35:DYS37"/>
    <mergeCell ref="DYT35:DYT37"/>
    <mergeCell ref="DYU35:DYU37"/>
    <mergeCell ref="DYV35:DYV37"/>
    <mergeCell ref="EAA35:EAA37"/>
    <mergeCell ref="EAB35:EAB37"/>
    <mergeCell ref="EAC35:EAC37"/>
    <mergeCell ref="EAD35:EAD37"/>
    <mergeCell ref="EAE35:EAE37"/>
    <mergeCell ref="DZV35:DZV37"/>
    <mergeCell ref="DZW35:DZW37"/>
    <mergeCell ref="DZX35:DZX37"/>
    <mergeCell ref="DZY35:DZY37"/>
    <mergeCell ref="DZZ35:DZZ37"/>
    <mergeCell ref="DZQ35:DZQ37"/>
    <mergeCell ref="DZR35:DZR37"/>
    <mergeCell ref="DZS35:DZS37"/>
    <mergeCell ref="DZT35:DZT37"/>
    <mergeCell ref="DZU35:DZU37"/>
    <mergeCell ref="DZL35:DZL37"/>
    <mergeCell ref="DZM35:DZM37"/>
    <mergeCell ref="DZN35:DZN37"/>
    <mergeCell ref="DZO35:DZO37"/>
    <mergeCell ref="DZP35:DZP37"/>
    <mergeCell ref="EAU35:EAU37"/>
    <mergeCell ref="EAV35:EAV37"/>
    <mergeCell ref="EAW35:EAW37"/>
    <mergeCell ref="EAX35:EAX37"/>
    <mergeCell ref="EAY35:EAY37"/>
    <mergeCell ref="EAP35:EAP37"/>
    <mergeCell ref="EAQ35:EAQ37"/>
    <mergeCell ref="EAR35:EAR37"/>
    <mergeCell ref="EAS35:EAS37"/>
    <mergeCell ref="EAT35:EAT37"/>
    <mergeCell ref="EAK35:EAK37"/>
    <mergeCell ref="EAL35:EAL37"/>
    <mergeCell ref="EAM35:EAM37"/>
    <mergeCell ref="EAN35:EAN37"/>
    <mergeCell ref="EAO35:EAO37"/>
    <mergeCell ref="EAF35:EAF37"/>
    <mergeCell ref="EAG35:EAG37"/>
    <mergeCell ref="EAH35:EAH37"/>
    <mergeCell ref="EAI35:EAI37"/>
    <mergeCell ref="EAJ35:EAJ37"/>
    <mergeCell ref="EBO35:EBO37"/>
    <mergeCell ref="EBP35:EBP37"/>
    <mergeCell ref="EBQ35:EBQ37"/>
    <mergeCell ref="EBR35:EBR37"/>
    <mergeCell ref="EBS35:EBS37"/>
    <mergeCell ref="EBJ35:EBJ37"/>
    <mergeCell ref="EBK35:EBK37"/>
    <mergeCell ref="EBL35:EBL37"/>
    <mergeCell ref="EBM35:EBM37"/>
    <mergeCell ref="EBN35:EBN37"/>
    <mergeCell ref="EBE35:EBE37"/>
    <mergeCell ref="EBF35:EBF37"/>
    <mergeCell ref="EBG35:EBG37"/>
    <mergeCell ref="EBH35:EBH37"/>
    <mergeCell ref="EBI35:EBI37"/>
    <mergeCell ref="EAZ35:EAZ37"/>
    <mergeCell ref="EBA35:EBA37"/>
    <mergeCell ref="EBB35:EBB37"/>
    <mergeCell ref="EBC35:EBC37"/>
    <mergeCell ref="EBD35:EBD37"/>
    <mergeCell ref="ECI35:ECI37"/>
    <mergeCell ref="ECJ35:ECJ37"/>
    <mergeCell ref="ECK35:ECK37"/>
    <mergeCell ref="ECL35:ECL37"/>
    <mergeCell ref="ECM35:ECM37"/>
    <mergeCell ref="ECD35:ECD37"/>
    <mergeCell ref="ECE35:ECE37"/>
    <mergeCell ref="ECF35:ECF37"/>
    <mergeCell ref="ECG35:ECG37"/>
    <mergeCell ref="ECH35:ECH37"/>
    <mergeCell ref="EBY35:EBY37"/>
    <mergeCell ref="EBZ35:EBZ37"/>
    <mergeCell ref="ECA35:ECA37"/>
    <mergeCell ref="ECB35:ECB37"/>
    <mergeCell ref="ECC35:ECC37"/>
    <mergeCell ref="EBT35:EBT37"/>
    <mergeCell ref="EBU35:EBU37"/>
    <mergeCell ref="EBV35:EBV37"/>
    <mergeCell ref="EBW35:EBW37"/>
    <mergeCell ref="EBX35:EBX37"/>
    <mergeCell ref="EDC35:EDC37"/>
    <mergeCell ref="EDD35:EDD37"/>
    <mergeCell ref="EDE35:EDE37"/>
    <mergeCell ref="EDF35:EDF37"/>
    <mergeCell ref="EDG35:EDG37"/>
    <mergeCell ref="ECX35:ECX37"/>
    <mergeCell ref="ECY35:ECY37"/>
    <mergeCell ref="ECZ35:ECZ37"/>
    <mergeCell ref="EDA35:EDA37"/>
    <mergeCell ref="EDB35:EDB37"/>
    <mergeCell ref="ECS35:ECS37"/>
    <mergeCell ref="ECT35:ECT37"/>
    <mergeCell ref="ECU35:ECU37"/>
    <mergeCell ref="ECV35:ECV37"/>
    <mergeCell ref="ECW35:ECW37"/>
    <mergeCell ref="ECN35:ECN37"/>
    <mergeCell ref="ECO35:ECO37"/>
    <mergeCell ref="ECP35:ECP37"/>
    <mergeCell ref="ECQ35:ECQ37"/>
    <mergeCell ref="ECR35:ECR37"/>
    <mergeCell ref="EDW35:EDW37"/>
    <mergeCell ref="EDX35:EDX37"/>
    <mergeCell ref="EDY35:EDY37"/>
    <mergeCell ref="EDZ35:EDZ37"/>
    <mergeCell ref="EEA35:EEA37"/>
    <mergeCell ref="EDR35:EDR37"/>
    <mergeCell ref="EDS35:EDS37"/>
    <mergeCell ref="EDT35:EDT37"/>
    <mergeCell ref="EDU35:EDU37"/>
    <mergeCell ref="EDV35:EDV37"/>
    <mergeCell ref="EDM35:EDM37"/>
    <mergeCell ref="EDN35:EDN37"/>
    <mergeCell ref="EDO35:EDO37"/>
    <mergeCell ref="EDP35:EDP37"/>
    <mergeCell ref="EDQ35:EDQ37"/>
    <mergeCell ref="EDH35:EDH37"/>
    <mergeCell ref="EDI35:EDI37"/>
    <mergeCell ref="EDJ35:EDJ37"/>
    <mergeCell ref="EDK35:EDK37"/>
    <mergeCell ref="EDL35:EDL37"/>
    <mergeCell ref="EEQ35:EEQ37"/>
    <mergeCell ref="EER35:EER37"/>
    <mergeCell ref="EES35:EES37"/>
    <mergeCell ref="EET35:EET37"/>
    <mergeCell ref="EEU35:EEU37"/>
    <mergeCell ref="EEL35:EEL37"/>
    <mergeCell ref="EEM35:EEM37"/>
    <mergeCell ref="EEN35:EEN37"/>
    <mergeCell ref="EEO35:EEO37"/>
    <mergeCell ref="EEP35:EEP37"/>
    <mergeCell ref="EEG35:EEG37"/>
    <mergeCell ref="EEH35:EEH37"/>
    <mergeCell ref="EEI35:EEI37"/>
    <mergeCell ref="EEJ35:EEJ37"/>
    <mergeCell ref="EEK35:EEK37"/>
    <mergeCell ref="EEB35:EEB37"/>
    <mergeCell ref="EEC35:EEC37"/>
    <mergeCell ref="EED35:EED37"/>
    <mergeCell ref="EEE35:EEE37"/>
    <mergeCell ref="EEF35:EEF37"/>
    <mergeCell ref="EFK35:EFK37"/>
    <mergeCell ref="EFL35:EFL37"/>
    <mergeCell ref="EFM35:EFM37"/>
    <mergeCell ref="EFN35:EFN37"/>
    <mergeCell ref="EFO35:EFO37"/>
    <mergeCell ref="EFF35:EFF37"/>
    <mergeCell ref="EFG35:EFG37"/>
    <mergeCell ref="EFH35:EFH37"/>
    <mergeCell ref="EFI35:EFI37"/>
    <mergeCell ref="EFJ35:EFJ37"/>
    <mergeCell ref="EFA35:EFA37"/>
    <mergeCell ref="EFB35:EFB37"/>
    <mergeCell ref="EFC35:EFC37"/>
    <mergeCell ref="EFD35:EFD37"/>
    <mergeCell ref="EFE35:EFE37"/>
    <mergeCell ref="EEV35:EEV37"/>
    <mergeCell ref="EEW35:EEW37"/>
    <mergeCell ref="EEX35:EEX37"/>
    <mergeCell ref="EEY35:EEY37"/>
    <mergeCell ref="EEZ35:EEZ37"/>
    <mergeCell ref="EGE35:EGE37"/>
    <mergeCell ref="EGF35:EGF37"/>
    <mergeCell ref="EGG35:EGG37"/>
    <mergeCell ref="EGH35:EGH37"/>
    <mergeCell ref="EGI35:EGI37"/>
    <mergeCell ref="EFZ35:EFZ37"/>
    <mergeCell ref="EGA35:EGA37"/>
    <mergeCell ref="EGB35:EGB37"/>
    <mergeCell ref="EGC35:EGC37"/>
    <mergeCell ref="EGD35:EGD37"/>
    <mergeCell ref="EFU35:EFU37"/>
    <mergeCell ref="EFV35:EFV37"/>
    <mergeCell ref="EFW35:EFW37"/>
    <mergeCell ref="EFX35:EFX37"/>
    <mergeCell ref="EFY35:EFY37"/>
    <mergeCell ref="EFP35:EFP37"/>
    <mergeCell ref="EFQ35:EFQ37"/>
    <mergeCell ref="EFR35:EFR37"/>
    <mergeCell ref="EFS35:EFS37"/>
    <mergeCell ref="EFT35:EFT37"/>
    <mergeCell ref="EGY35:EGY37"/>
    <mergeCell ref="EGZ35:EGZ37"/>
    <mergeCell ref="EHA35:EHA37"/>
    <mergeCell ref="EHB35:EHB37"/>
    <mergeCell ref="EHC35:EHC37"/>
    <mergeCell ref="EGT35:EGT37"/>
    <mergeCell ref="EGU35:EGU37"/>
    <mergeCell ref="EGV35:EGV37"/>
    <mergeCell ref="EGW35:EGW37"/>
    <mergeCell ref="EGX35:EGX37"/>
    <mergeCell ref="EGO35:EGO37"/>
    <mergeCell ref="EGP35:EGP37"/>
    <mergeCell ref="EGQ35:EGQ37"/>
    <mergeCell ref="EGR35:EGR37"/>
    <mergeCell ref="EGS35:EGS37"/>
    <mergeCell ref="EGJ35:EGJ37"/>
    <mergeCell ref="EGK35:EGK37"/>
    <mergeCell ref="EGL35:EGL37"/>
    <mergeCell ref="EGM35:EGM37"/>
    <mergeCell ref="EGN35:EGN37"/>
    <mergeCell ref="EHS35:EHS37"/>
    <mergeCell ref="EHT35:EHT37"/>
    <mergeCell ref="EHU35:EHU37"/>
    <mergeCell ref="EHV35:EHV37"/>
    <mergeCell ref="EHW35:EHW37"/>
    <mergeCell ref="EHN35:EHN37"/>
    <mergeCell ref="EHO35:EHO37"/>
    <mergeCell ref="EHP35:EHP37"/>
    <mergeCell ref="EHQ35:EHQ37"/>
    <mergeCell ref="EHR35:EHR37"/>
    <mergeCell ref="EHI35:EHI37"/>
    <mergeCell ref="EHJ35:EHJ37"/>
    <mergeCell ref="EHK35:EHK37"/>
    <mergeCell ref="EHL35:EHL37"/>
    <mergeCell ref="EHM35:EHM37"/>
    <mergeCell ref="EHD35:EHD37"/>
    <mergeCell ref="EHE35:EHE37"/>
    <mergeCell ref="EHF35:EHF37"/>
    <mergeCell ref="EHG35:EHG37"/>
    <mergeCell ref="EHH35:EHH37"/>
    <mergeCell ref="EIM35:EIM37"/>
    <mergeCell ref="EIN35:EIN37"/>
    <mergeCell ref="EIO35:EIO37"/>
    <mergeCell ref="EIP35:EIP37"/>
    <mergeCell ref="EIQ35:EIQ37"/>
    <mergeCell ref="EIH35:EIH37"/>
    <mergeCell ref="EII35:EII37"/>
    <mergeCell ref="EIJ35:EIJ37"/>
    <mergeCell ref="EIK35:EIK37"/>
    <mergeCell ref="EIL35:EIL37"/>
    <mergeCell ref="EIC35:EIC37"/>
    <mergeCell ref="EID35:EID37"/>
    <mergeCell ref="EIE35:EIE37"/>
    <mergeCell ref="EIF35:EIF37"/>
    <mergeCell ref="EIG35:EIG37"/>
    <mergeCell ref="EHX35:EHX37"/>
    <mergeCell ref="EHY35:EHY37"/>
    <mergeCell ref="EHZ35:EHZ37"/>
    <mergeCell ref="EIA35:EIA37"/>
    <mergeCell ref="EIB35:EIB37"/>
    <mergeCell ref="EJG35:EJG37"/>
    <mergeCell ref="EJH35:EJH37"/>
    <mergeCell ref="EJI35:EJI37"/>
    <mergeCell ref="EJJ35:EJJ37"/>
    <mergeCell ref="EJK35:EJK37"/>
    <mergeCell ref="EJB35:EJB37"/>
    <mergeCell ref="EJC35:EJC37"/>
    <mergeCell ref="EJD35:EJD37"/>
    <mergeCell ref="EJE35:EJE37"/>
    <mergeCell ref="EJF35:EJF37"/>
    <mergeCell ref="EIW35:EIW37"/>
    <mergeCell ref="EIX35:EIX37"/>
    <mergeCell ref="EIY35:EIY37"/>
    <mergeCell ref="EIZ35:EIZ37"/>
    <mergeCell ref="EJA35:EJA37"/>
    <mergeCell ref="EIR35:EIR37"/>
    <mergeCell ref="EIS35:EIS37"/>
    <mergeCell ref="EIT35:EIT37"/>
    <mergeCell ref="EIU35:EIU37"/>
    <mergeCell ref="EIV35:EIV37"/>
    <mergeCell ref="EKA35:EKA37"/>
    <mergeCell ref="EKB35:EKB37"/>
    <mergeCell ref="EKC35:EKC37"/>
    <mergeCell ref="EKD35:EKD37"/>
    <mergeCell ref="EKE35:EKE37"/>
    <mergeCell ref="EJV35:EJV37"/>
    <mergeCell ref="EJW35:EJW37"/>
    <mergeCell ref="EJX35:EJX37"/>
    <mergeCell ref="EJY35:EJY37"/>
    <mergeCell ref="EJZ35:EJZ37"/>
    <mergeCell ref="EJQ35:EJQ37"/>
    <mergeCell ref="EJR35:EJR37"/>
    <mergeCell ref="EJS35:EJS37"/>
    <mergeCell ref="EJT35:EJT37"/>
    <mergeCell ref="EJU35:EJU37"/>
    <mergeCell ref="EJL35:EJL37"/>
    <mergeCell ref="EJM35:EJM37"/>
    <mergeCell ref="EJN35:EJN37"/>
    <mergeCell ref="EJO35:EJO37"/>
    <mergeCell ref="EJP35:EJP37"/>
    <mergeCell ref="EKU35:EKU37"/>
    <mergeCell ref="EKV35:EKV37"/>
    <mergeCell ref="EKW35:EKW37"/>
    <mergeCell ref="EKX35:EKX37"/>
    <mergeCell ref="EKY35:EKY37"/>
    <mergeCell ref="EKP35:EKP37"/>
    <mergeCell ref="EKQ35:EKQ37"/>
    <mergeCell ref="EKR35:EKR37"/>
    <mergeCell ref="EKS35:EKS37"/>
    <mergeCell ref="EKT35:EKT37"/>
    <mergeCell ref="EKK35:EKK37"/>
    <mergeCell ref="EKL35:EKL37"/>
    <mergeCell ref="EKM35:EKM37"/>
    <mergeCell ref="EKN35:EKN37"/>
    <mergeCell ref="EKO35:EKO37"/>
    <mergeCell ref="EKF35:EKF37"/>
    <mergeCell ref="EKG35:EKG37"/>
    <mergeCell ref="EKH35:EKH37"/>
    <mergeCell ref="EKI35:EKI37"/>
    <mergeCell ref="EKJ35:EKJ37"/>
    <mergeCell ref="ELO35:ELO37"/>
    <mergeCell ref="ELP35:ELP37"/>
    <mergeCell ref="ELQ35:ELQ37"/>
    <mergeCell ref="ELR35:ELR37"/>
    <mergeCell ref="ELS35:ELS37"/>
    <mergeCell ref="ELJ35:ELJ37"/>
    <mergeCell ref="ELK35:ELK37"/>
    <mergeCell ref="ELL35:ELL37"/>
    <mergeCell ref="ELM35:ELM37"/>
    <mergeCell ref="ELN35:ELN37"/>
    <mergeCell ref="ELE35:ELE37"/>
    <mergeCell ref="ELF35:ELF37"/>
    <mergeCell ref="ELG35:ELG37"/>
    <mergeCell ref="ELH35:ELH37"/>
    <mergeCell ref="ELI35:ELI37"/>
    <mergeCell ref="EKZ35:EKZ37"/>
    <mergeCell ref="ELA35:ELA37"/>
    <mergeCell ref="ELB35:ELB37"/>
    <mergeCell ref="ELC35:ELC37"/>
    <mergeCell ref="ELD35:ELD37"/>
    <mergeCell ref="EMI35:EMI37"/>
    <mergeCell ref="EMJ35:EMJ37"/>
    <mergeCell ref="EMK35:EMK37"/>
    <mergeCell ref="EML35:EML37"/>
    <mergeCell ref="EMM35:EMM37"/>
    <mergeCell ref="EMD35:EMD37"/>
    <mergeCell ref="EME35:EME37"/>
    <mergeCell ref="EMF35:EMF37"/>
    <mergeCell ref="EMG35:EMG37"/>
    <mergeCell ref="EMH35:EMH37"/>
    <mergeCell ref="ELY35:ELY37"/>
    <mergeCell ref="ELZ35:ELZ37"/>
    <mergeCell ref="EMA35:EMA37"/>
    <mergeCell ref="EMB35:EMB37"/>
    <mergeCell ref="EMC35:EMC37"/>
    <mergeCell ref="ELT35:ELT37"/>
    <mergeCell ref="ELU35:ELU37"/>
    <mergeCell ref="ELV35:ELV37"/>
    <mergeCell ref="ELW35:ELW37"/>
    <mergeCell ref="ELX35:ELX37"/>
    <mergeCell ref="ENC35:ENC37"/>
    <mergeCell ref="END35:END37"/>
    <mergeCell ref="ENE35:ENE37"/>
    <mergeCell ref="ENF35:ENF37"/>
    <mergeCell ref="ENG35:ENG37"/>
    <mergeCell ref="EMX35:EMX37"/>
    <mergeCell ref="EMY35:EMY37"/>
    <mergeCell ref="EMZ35:EMZ37"/>
    <mergeCell ref="ENA35:ENA37"/>
    <mergeCell ref="ENB35:ENB37"/>
    <mergeCell ref="EMS35:EMS37"/>
    <mergeCell ref="EMT35:EMT37"/>
    <mergeCell ref="EMU35:EMU37"/>
    <mergeCell ref="EMV35:EMV37"/>
    <mergeCell ref="EMW35:EMW37"/>
    <mergeCell ref="EMN35:EMN37"/>
    <mergeCell ref="EMO35:EMO37"/>
    <mergeCell ref="EMP35:EMP37"/>
    <mergeCell ref="EMQ35:EMQ37"/>
    <mergeCell ref="EMR35:EMR37"/>
    <mergeCell ref="ENW35:ENW37"/>
    <mergeCell ref="ENX35:ENX37"/>
    <mergeCell ref="ENY35:ENY37"/>
    <mergeCell ref="ENZ35:ENZ37"/>
    <mergeCell ref="EOA35:EOA37"/>
    <mergeCell ref="ENR35:ENR37"/>
    <mergeCell ref="ENS35:ENS37"/>
    <mergeCell ref="ENT35:ENT37"/>
    <mergeCell ref="ENU35:ENU37"/>
    <mergeCell ref="ENV35:ENV37"/>
    <mergeCell ref="ENM35:ENM37"/>
    <mergeCell ref="ENN35:ENN37"/>
    <mergeCell ref="ENO35:ENO37"/>
    <mergeCell ref="ENP35:ENP37"/>
    <mergeCell ref="ENQ35:ENQ37"/>
    <mergeCell ref="ENH35:ENH37"/>
    <mergeCell ref="ENI35:ENI37"/>
    <mergeCell ref="ENJ35:ENJ37"/>
    <mergeCell ref="ENK35:ENK37"/>
    <mergeCell ref="ENL35:ENL37"/>
    <mergeCell ref="EOQ35:EOQ37"/>
    <mergeCell ref="EOR35:EOR37"/>
    <mergeCell ref="EOS35:EOS37"/>
    <mergeCell ref="EOT35:EOT37"/>
    <mergeCell ref="EOU35:EOU37"/>
    <mergeCell ref="EOL35:EOL37"/>
    <mergeCell ref="EOM35:EOM37"/>
    <mergeCell ref="EON35:EON37"/>
    <mergeCell ref="EOO35:EOO37"/>
    <mergeCell ref="EOP35:EOP37"/>
    <mergeCell ref="EOG35:EOG37"/>
    <mergeCell ref="EOH35:EOH37"/>
    <mergeCell ref="EOI35:EOI37"/>
    <mergeCell ref="EOJ35:EOJ37"/>
    <mergeCell ref="EOK35:EOK37"/>
    <mergeCell ref="EOB35:EOB37"/>
    <mergeCell ref="EOC35:EOC37"/>
    <mergeCell ref="EOD35:EOD37"/>
    <mergeCell ref="EOE35:EOE37"/>
    <mergeCell ref="EOF35:EOF37"/>
    <mergeCell ref="EPK35:EPK37"/>
    <mergeCell ref="EPL35:EPL37"/>
    <mergeCell ref="EPM35:EPM37"/>
    <mergeCell ref="EPN35:EPN37"/>
    <mergeCell ref="EPO35:EPO37"/>
    <mergeCell ref="EPF35:EPF37"/>
    <mergeCell ref="EPG35:EPG37"/>
    <mergeCell ref="EPH35:EPH37"/>
    <mergeCell ref="EPI35:EPI37"/>
    <mergeCell ref="EPJ35:EPJ37"/>
    <mergeCell ref="EPA35:EPA37"/>
    <mergeCell ref="EPB35:EPB37"/>
    <mergeCell ref="EPC35:EPC37"/>
    <mergeCell ref="EPD35:EPD37"/>
    <mergeCell ref="EPE35:EPE37"/>
    <mergeCell ref="EOV35:EOV37"/>
    <mergeCell ref="EOW35:EOW37"/>
    <mergeCell ref="EOX35:EOX37"/>
    <mergeCell ref="EOY35:EOY37"/>
    <mergeCell ref="EOZ35:EOZ37"/>
    <mergeCell ref="EQE35:EQE37"/>
    <mergeCell ref="EQF35:EQF37"/>
    <mergeCell ref="EQG35:EQG37"/>
    <mergeCell ref="EQH35:EQH37"/>
    <mergeCell ref="EQI35:EQI37"/>
    <mergeCell ref="EPZ35:EPZ37"/>
    <mergeCell ref="EQA35:EQA37"/>
    <mergeCell ref="EQB35:EQB37"/>
    <mergeCell ref="EQC35:EQC37"/>
    <mergeCell ref="EQD35:EQD37"/>
    <mergeCell ref="EPU35:EPU37"/>
    <mergeCell ref="EPV35:EPV37"/>
    <mergeCell ref="EPW35:EPW37"/>
    <mergeCell ref="EPX35:EPX37"/>
    <mergeCell ref="EPY35:EPY37"/>
    <mergeCell ref="EPP35:EPP37"/>
    <mergeCell ref="EPQ35:EPQ37"/>
    <mergeCell ref="EPR35:EPR37"/>
    <mergeCell ref="EPS35:EPS37"/>
    <mergeCell ref="EPT35:EPT37"/>
    <mergeCell ref="EQY35:EQY37"/>
    <mergeCell ref="EQZ35:EQZ37"/>
    <mergeCell ref="ERA35:ERA37"/>
    <mergeCell ref="ERB35:ERB37"/>
    <mergeCell ref="ERC35:ERC37"/>
    <mergeCell ref="EQT35:EQT37"/>
    <mergeCell ref="EQU35:EQU37"/>
    <mergeCell ref="EQV35:EQV37"/>
    <mergeCell ref="EQW35:EQW37"/>
    <mergeCell ref="EQX35:EQX37"/>
    <mergeCell ref="EQO35:EQO37"/>
    <mergeCell ref="EQP35:EQP37"/>
    <mergeCell ref="EQQ35:EQQ37"/>
    <mergeCell ref="EQR35:EQR37"/>
    <mergeCell ref="EQS35:EQS37"/>
    <mergeCell ref="EQJ35:EQJ37"/>
    <mergeCell ref="EQK35:EQK37"/>
    <mergeCell ref="EQL35:EQL37"/>
    <mergeCell ref="EQM35:EQM37"/>
    <mergeCell ref="EQN35:EQN37"/>
    <mergeCell ref="ERS35:ERS37"/>
    <mergeCell ref="ERT35:ERT37"/>
    <mergeCell ref="ERU35:ERU37"/>
    <mergeCell ref="ERV35:ERV37"/>
    <mergeCell ref="ERW35:ERW37"/>
    <mergeCell ref="ERN35:ERN37"/>
    <mergeCell ref="ERO35:ERO37"/>
    <mergeCell ref="ERP35:ERP37"/>
    <mergeCell ref="ERQ35:ERQ37"/>
    <mergeCell ref="ERR35:ERR37"/>
    <mergeCell ref="ERI35:ERI37"/>
    <mergeCell ref="ERJ35:ERJ37"/>
    <mergeCell ref="ERK35:ERK37"/>
    <mergeCell ref="ERL35:ERL37"/>
    <mergeCell ref="ERM35:ERM37"/>
    <mergeCell ref="ERD35:ERD37"/>
    <mergeCell ref="ERE35:ERE37"/>
    <mergeCell ref="ERF35:ERF37"/>
    <mergeCell ref="ERG35:ERG37"/>
    <mergeCell ref="ERH35:ERH37"/>
    <mergeCell ref="ESM35:ESM37"/>
    <mergeCell ref="ESN35:ESN37"/>
    <mergeCell ref="ESO35:ESO37"/>
    <mergeCell ref="ESP35:ESP37"/>
    <mergeCell ref="ESQ35:ESQ37"/>
    <mergeCell ref="ESH35:ESH37"/>
    <mergeCell ref="ESI35:ESI37"/>
    <mergeCell ref="ESJ35:ESJ37"/>
    <mergeCell ref="ESK35:ESK37"/>
    <mergeCell ref="ESL35:ESL37"/>
    <mergeCell ref="ESC35:ESC37"/>
    <mergeCell ref="ESD35:ESD37"/>
    <mergeCell ref="ESE35:ESE37"/>
    <mergeCell ref="ESF35:ESF37"/>
    <mergeCell ref="ESG35:ESG37"/>
    <mergeCell ref="ERX35:ERX37"/>
    <mergeCell ref="ERY35:ERY37"/>
    <mergeCell ref="ERZ35:ERZ37"/>
    <mergeCell ref="ESA35:ESA37"/>
    <mergeCell ref="ESB35:ESB37"/>
    <mergeCell ref="ETG35:ETG37"/>
    <mergeCell ref="ETH35:ETH37"/>
    <mergeCell ref="ETI35:ETI37"/>
    <mergeCell ref="ETJ35:ETJ37"/>
    <mergeCell ref="ETK35:ETK37"/>
    <mergeCell ref="ETB35:ETB37"/>
    <mergeCell ref="ETC35:ETC37"/>
    <mergeCell ref="ETD35:ETD37"/>
    <mergeCell ref="ETE35:ETE37"/>
    <mergeCell ref="ETF35:ETF37"/>
    <mergeCell ref="ESW35:ESW37"/>
    <mergeCell ref="ESX35:ESX37"/>
    <mergeCell ref="ESY35:ESY37"/>
    <mergeCell ref="ESZ35:ESZ37"/>
    <mergeCell ref="ETA35:ETA37"/>
    <mergeCell ref="ESR35:ESR37"/>
    <mergeCell ref="ESS35:ESS37"/>
    <mergeCell ref="EST35:EST37"/>
    <mergeCell ref="ESU35:ESU37"/>
    <mergeCell ref="ESV35:ESV37"/>
    <mergeCell ref="EUA35:EUA37"/>
    <mergeCell ref="EUB35:EUB37"/>
    <mergeCell ref="EUC35:EUC37"/>
    <mergeCell ref="EUD35:EUD37"/>
    <mergeCell ref="EUE35:EUE37"/>
    <mergeCell ref="ETV35:ETV37"/>
    <mergeCell ref="ETW35:ETW37"/>
    <mergeCell ref="ETX35:ETX37"/>
    <mergeCell ref="ETY35:ETY37"/>
    <mergeCell ref="ETZ35:ETZ37"/>
    <mergeCell ref="ETQ35:ETQ37"/>
    <mergeCell ref="ETR35:ETR37"/>
    <mergeCell ref="ETS35:ETS37"/>
    <mergeCell ref="ETT35:ETT37"/>
    <mergeCell ref="ETU35:ETU37"/>
    <mergeCell ref="ETL35:ETL37"/>
    <mergeCell ref="ETM35:ETM37"/>
    <mergeCell ref="ETN35:ETN37"/>
    <mergeCell ref="ETO35:ETO37"/>
    <mergeCell ref="ETP35:ETP37"/>
    <mergeCell ref="EUU35:EUU37"/>
    <mergeCell ref="EUV35:EUV37"/>
    <mergeCell ref="EUW35:EUW37"/>
    <mergeCell ref="EUX35:EUX37"/>
    <mergeCell ref="EUY35:EUY37"/>
    <mergeCell ref="EUP35:EUP37"/>
    <mergeCell ref="EUQ35:EUQ37"/>
    <mergeCell ref="EUR35:EUR37"/>
    <mergeCell ref="EUS35:EUS37"/>
    <mergeCell ref="EUT35:EUT37"/>
    <mergeCell ref="EUK35:EUK37"/>
    <mergeCell ref="EUL35:EUL37"/>
    <mergeCell ref="EUM35:EUM37"/>
    <mergeCell ref="EUN35:EUN37"/>
    <mergeCell ref="EUO35:EUO37"/>
    <mergeCell ref="EUF35:EUF37"/>
    <mergeCell ref="EUG35:EUG37"/>
    <mergeCell ref="EUH35:EUH37"/>
    <mergeCell ref="EUI35:EUI37"/>
    <mergeCell ref="EUJ35:EUJ37"/>
    <mergeCell ref="EVO35:EVO37"/>
    <mergeCell ref="EVP35:EVP37"/>
    <mergeCell ref="EVQ35:EVQ37"/>
    <mergeCell ref="EVR35:EVR37"/>
    <mergeCell ref="EVS35:EVS37"/>
    <mergeCell ref="EVJ35:EVJ37"/>
    <mergeCell ref="EVK35:EVK37"/>
    <mergeCell ref="EVL35:EVL37"/>
    <mergeCell ref="EVM35:EVM37"/>
    <mergeCell ref="EVN35:EVN37"/>
    <mergeCell ref="EVE35:EVE37"/>
    <mergeCell ref="EVF35:EVF37"/>
    <mergeCell ref="EVG35:EVG37"/>
    <mergeCell ref="EVH35:EVH37"/>
    <mergeCell ref="EVI35:EVI37"/>
    <mergeCell ref="EUZ35:EUZ37"/>
    <mergeCell ref="EVA35:EVA37"/>
    <mergeCell ref="EVB35:EVB37"/>
    <mergeCell ref="EVC35:EVC37"/>
    <mergeCell ref="EVD35:EVD37"/>
    <mergeCell ref="EWI35:EWI37"/>
    <mergeCell ref="EWJ35:EWJ37"/>
    <mergeCell ref="EWK35:EWK37"/>
    <mergeCell ref="EWL35:EWL37"/>
    <mergeCell ref="EWM35:EWM37"/>
    <mergeCell ref="EWD35:EWD37"/>
    <mergeCell ref="EWE35:EWE37"/>
    <mergeCell ref="EWF35:EWF37"/>
    <mergeCell ref="EWG35:EWG37"/>
    <mergeCell ref="EWH35:EWH37"/>
    <mergeCell ref="EVY35:EVY37"/>
    <mergeCell ref="EVZ35:EVZ37"/>
    <mergeCell ref="EWA35:EWA37"/>
    <mergeCell ref="EWB35:EWB37"/>
    <mergeCell ref="EWC35:EWC37"/>
    <mergeCell ref="EVT35:EVT37"/>
    <mergeCell ref="EVU35:EVU37"/>
    <mergeCell ref="EVV35:EVV37"/>
    <mergeCell ref="EVW35:EVW37"/>
    <mergeCell ref="EVX35:EVX37"/>
    <mergeCell ref="EXC35:EXC37"/>
    <mergeCell ref="EXD35:EXD37"/>
    <mergeCell ref="EXE35:EXE37"/>
    <mergeCell ref="EXF35:EXF37"/>
    <mergeCell ref="EXG35:EXG37"/>
    <mergeCell ref="EWX35:EWX37"/>
    <mergeCell ref="EWY35:EWY37"/>
    <mergeCell ref="EWZ35:EWZ37"/>
    <mergeCell ref="EXA35:EXA37"/>
    <mergeCell ref="EXB35:EXB37"/>
    <mergeCell ref="EWS35:EWS37"/>
    <mergeCell ref="EWT35:EWT37"/>
    <mergeCell ref="EWU35:EWU37"/>
    <mergeCell ref="EWV35:EWV37"/>
    <mergeCell ref="EWW35:EWW37"/>
    <mergeCell ref="EWN35:EWN37"/>
    <mergeCell ref="EWO35:EWO37"/>
    <mergeCell ref="EWP35:EWP37"/>
    <mergeCell ref="EWQ35:EWQ37"/>
    <mergeCell ref="EWR35:EWR37"/>
    <mergeCell ref="EXW35:EXW37"/>
    <mergeCell ref="EXX35:EXX37"/>
    <mergeCell ref="EXY35:EXY37"/>
    <mergeCell ref="EXZ35:EXZ37"/>
    <mergeCell ref="EYA35:EYA37"/>
    <mergeCell ref="EXR35:EXR37"/>
    <mergeCell ref="EXS35:EXS37"/>
    <mergeCell ref="EXT35:EXT37"/>
    <mergeCell ref="EXU35:EXU37"/>
    <mergeCell ref="EXV35:EXV37"/>
    <mergeCell ref="EXM35:EXM37"/>
    <mergeCell ref="EXN35:EXN37"/>
    <mergeCell ref="EXO35:EXO37"/>
    <mergeCell ref="EXP35:EXP37"/>
    <mergeCell ref="EXQ35:EXQ37"/>
    <mergeCell ref="EXH35:EXH37"/>
    <mergeCell ref="EXI35:EXI37"/>
    <mergeCell ref="EXJ35:EXJ37"/>
    <mergeCell ref="EXK35:EXK37"/>
    <mergeCell ref="EXL35:EXL37"/>
    <mergeCell ref="EYQ35:EYQ37"/>
    <mergeCell ref="EYR35:EYR37"/>
    <mergeCell ref="EYS35:EYS37"/>
    <mergeCell ref="EYT35:EYT37"/>
    <mergeCell ref="EYU35:EYU37"/>
    <mergeCell ref="EYL35:EYL37"/>
    <mergeCell ref="EYM35:EYM37"/>
    <mergeCell ref="EYN35:EYN37"/>
    <mergeCell ref="EYO35:EYO37"/>
    <mergeCell ref="EYP35:EYP37"/>
    <mergeCell ref="EYG35:EYG37"/>
    <mergeCell ref="EYH35:EYH37"/>
    <mergeCell ref="EYI35:EYI37"/>
    <mergeCell ref="EYJ35:EYJ37"/>
    <mergeCell ref="EYK35:EYK37"/>
    <mergeCell ref="EYB35:EYB37"/>
    <mergeCell ref="EYC35:EYC37"/>
    <mergeCell ref="EYD35:EYD37"/>
    <mergeCell ref="EYE35:EYE37"/>
    <mergeCell ref="EYF35:EYF37"/>
    <mergeCell ref="EZK35:EZK37"/>
    <mergeCell ref="EZL35:EZL37"/>
    <mergeCell ref="EZM35:EZM37"/>
    <mergeCell ref="EZN35:EZN37"/>
    <mergeCell ref="EZO35:EZO37"/>
    <mergeCell ref="EZF35:EZF37"/>
    <mergeCell ref="EZG35:EZG37"/>
    <mergeCell ref="EZH35:EZH37"/>
    <mergeCell ref="EZI35:EZI37"/>
    <mergeCell ref="EZJ35:EZJ37"/>
    <mergeCell ref="EZA35:EZA37"/>
    <mergeCell ref="EZB35:EZB37"/>
    <mergeCell ref="EZC35:EZC37"/>
    <mergeCell ref="EZD35:EZD37"/>
    <mergeCell ref="EZE35:EZE37"/>
    <mergeCell ref="EYV35:EYV37"/>
    <mergeCell ref="EYW35:EYW37"/>
    <mergeCell ref="EYX35:EYX37"/>
    <mergeCell ref="EYY35:EYY37"/>
    <mergeCell ref="EYZ35:EYZ37"/>
    <mergeCell ref="FAE35:FAE37"/>
    <mergeCell ref="FAF35:FAF37"/>
    <mergeCell ref="FAG35:FAG37"/>
    <mergeCell ref="FAH35:FAH37"/>
    <mergeCell ref="FAI35:FAI37"/>
    <mergeCell ref="EZZ35:EZZ37"/>
    <mergeCell ref="FAA35:FAA37"/>
    <mergeCell ref="FAB35:FAB37"/>
    <mergeCell ref="FAC35:FAC37"/>
    <mergeCell ref="FAD35:FAD37"/>
    <mergeCell ref="EZU35:EZU37"/>
    <mergeCell ref="EZV35:EZV37"/>
    <mergeCell ref="EZW35:EZW37"/>
    <mergeCell ref="EZX35:EZX37"/>
    <mergeCell ref="EZY35:EZY37"/>
    <mergeCell ref="EZP35:EZP37"/>
    <mergeCell ref="EZQ35:EZQ37"/>
    <mergeCell ref="EZR35:EZR37"/>
    <mergeCell ref="EZS35:EZS37"/>
    <mergeCell ref="EZT35:EZT37"/>
    <mergeCell ref="FAY35:FAY37"/>
    <mergeCell ref="FAZ35:FAZ37"/>
    <mergeCell ref="FBA35:FBA37"/>
    <mergeCell ref="FBB35:FBB37"/>
    <mergeCell ref="FBC35:FBC37"/>
    <mergeCell ref="FAT35:FAT37"/>
    <mergeCell ref="FAU35:FAU37"/>
    <mergeCell ref="FAV35:FAV37"/>
    <mergeCell ref="FAW35:FAW37"/>
    <mergeCell ref="FAX35:FAX37"/>
    <mergeCell ref="FAO35:FAO37"/>
    <mergeCell ref="FAP35:FAP37"/>
    <mergeCell ref="FAQ35:FAQ37"/>
    <mergeCell ref="FAR35:FAR37"/>
    <mergeCell ref="FAS35:FAS37"/>
    <mergeCell ref="FAJ35:FAJ37"/>
    <mergeCell ref="FAK35:FAK37"/>
    <mergeCell ref="FAL35:FAL37"/>
    <mergeCell ref="FAM35:FAM37"/>
    <mergeCell ref="FAN35:FAN37"/>
    <mergeCell ref="FBS35:FBS37"/>
    <mergeCell ref="FBT35:FBT37"/>
    <mergeCell ref="FBU35:FBU37"/>
    <mergeCell ref="FBV35:FBV37"/>
    <mergeCell ref="FBW35:FBW37"/>
    <mergeCell ref="FBN35:FBN37"/>
    <mergeCell ref="FBO35:FBO37"/>
    <mergeCell ref="FBP35:FBP37"/>
    <mergeCell ref="FBQ35:FBQ37"/>
    <mergeCell ref="FBR35:FBR37"/>
    <mergeCell ref="FBI35:FBI37"/>
    <mergeCell ref="FBJ35:FBJ37"/>
    <mergeCell ref="FBK35:FBK37"/>
    <mergeCell ref="FBL35:FBL37"/>
    <mergeCell ref="FBM35:FBM37"/>
    <mergeCell ref="FBD35:FBD37"/>
    <mergeCell ref="FBE35:FBE37"/>
    <mergeCell ref="FBF35:FBF37"/>
    <mergeCell ref="FBG35:FBG37"/>
    <mergeCell ref="FBH35:FBH37"/>
    <mergeCell ref="FCM35:FCM37"/>
    <mergeCell ref="FCN35:FCN37"/>
    <mergeCell ref="FCO35:FCO37"/>
    <mergeCell ref="FCP35:FCP37"/>
    <mergeCell ref="FCQ35:FCQ37"/>
    <mergeCell ref="FCH35:FCH37"/>
    <mergeCell ref="FCI35:FCI37"/>
    <mergeCell ref="FCJ35:FCJ37"/>
    <mergeCell ref="FCK35:FCK37"/>
    <mergeCell ref="FCL35:FCL37"/>
    <mergeCell ref="FCC35:FCC37"/>
    <mergeCell ref="FCD35:FCD37"/>
    <mergeCell ref="FCE35:FCE37"/>
    <mergeCell ref="FCF35:FCF37"/>
    <mergeCell ref="FCG35:FCG37"/>
    <mergeCell ref="FBX35:FBX37"/>
    <mergeCell ref="FBY35:FBY37"/>
    <mergeCell ref="FBZ35:FBZ37"/>
    <mergeCell ref="FCA35:FCA37"/>
    <mergeCell ref="FCB35:FCB37"/>
    <mergeCell ref="FDG35:FDG37"/>
    <mergeCell ref="FDH35:FDH37"/>
    <mergeCell ref="FDI35:FDI37"/>
    <mergeCell ref="FDJ35:FDJ37"/>
    <mergeCell ref="FDK35:FDK37"/>
    <mergeCell ref="FDB35:FDB37"/>
    <mergeCell ref="FDC35:FDC37"/>
    <mergeCell ref="FDD35:FDD37"/>
    <mergeCell ref="FDE35:FDE37"/>
    <mergeCell ref="FDF35:FDF37"/>
    <mergeCell ref="FCW35:FCW37"/>
    <mergeCell ref="FCX35:FCX37"/>
    <mergeCell ref="FCY35:FCY37"/>
    <mergeCell ref="FCZ35:FCZ37"/>
    <mergeCell ref="FDA35:FDA37"/>
    <mergeCell ref="FCR35:FCR37"/>
    <mergeCell ref="FCS35:FCS37"/>
    <mergeCell ref="FCT35:FCT37"/>
    <mergeCell ref="FCU35:FCU37"/>
    <mergeCell ref="FCV35:FCV37"/>
    <mergeCell ref="FEA35:FEA37"/>
    <mergeCell ref="FEB35:FEB37"/>
    <mergeCell ref="FEC35:FEC37"/>
    <mergeCell ref="FED35:FED37"/>
    <mergeCell ref="FEE35:FEE37"/>
    <mergeCell ref="FDV35:FDV37"/>
    <mergeCell ref="FDW35:FDW37"/>
    <mergeCell ref="FDX35:FDX37"/>
    <mergeCell ref="FDY35:FDY37"/>
    <mergeCell ref="FDZ35:FDZ37"/>
    <mergeCell ref="FDQ35:FDQ37"/>
    <mergeCell ref="FDR35:FDR37"/>
    <mergeCell ref="FDS35:FDS37"/>
    <mergeCell ref="FDT35:FDT37"/>
    <mergeCell ref="FDU35:FDU37"/>
    <mergeCell ref="FDL35:FDL37"/>
    <mergeCell ref="FDM35:FDM37"/>
    <mergeCell ref="FDN35:FDN37"/>
    <mergeCell ref="FDO35:FDO37"/>
    <mergeCell ref="FDP35:FDP37"/>
    <mergeCell ref="FEU35:FEU37"/>
    <mergeCell ref="FEV35:FEV37"/>
    <mergeCell ref="FEW35:FEW37"/>
    <mergeCell ref="FEX35:FEX37"/>
    <mergeCell ref="FEY35:FEY37"/>
    <mergeCell ref="FEP35:FEP37"/>
    <mergeCell ref="FEQ35:FEQ37"/>
    <mergeCell ref="FER35:FER37"/>
    <mergeCell ref="FES35:FES37"/>
    <mergeCell ref="FET35:FET37"/>
    <mergeCell ref="FEK35:FEK37"/>
    <mergeCell ref="FEL35:FEL37"/>
    <mergeCell ref="FEM35:FEM37"/>
    <mergeCell ref="FEN35:FEN37"/>
    <mergeCell ref="FEO35:FEO37"/>
    <mergeCell ref="FEF35:FEF37"/>
    <mergeCell ref="FEG35:FEG37"/>
    <mergeCell ref="FEH35:FEH37"/>
    <mergeCell ref="FEI35:FEI37"/>
    <mergeCell ref="FEJ35:FEJ37"/>
    <mergeCell ref="FFO35:FFO37"/>
    <mergeCell ref="FFP35:FFP37"/>
    <mergeCell ref="FFQ35:FFQ37"/>
    <mergeCell ref="FFR35:FFR37"/>
    <mergeCell ref="FFS35:FFS37"/>
    <mergeCell ref="FFJ35:FFJ37"/>
    <mergeCell ref="FFK35:FFK37"/>
    <mergeCell ref="FFL35:FFL37"/>
    <mergeCell ref="FFM35:FFM37"/>
    <mergeCell ref="FFN35:FFN37"/>
    <mergeCell ref="FFE35:FFE37"/>
    <mergeCell ref="FFF35:FFF37"/>
    <mergeCell ref="FFG35:FFG37"/>
    <mergeCell ref="FFH35:FFH37"/>
    <mergeCell ref="FFI35:FFI37"/>
    <mergeCell ref="FEZ35:FEZ37"/>
    <mergeCell ref="FFA35:FFA37"/>
    <mergeCell ref="FFB35:FFB37"/>
    <mergeCell ref="FFC35:FFC37"/>
    <mergeCell ref="FFD35:FFD37"/>
    <mergeCell ref="FGI35:FGI37"/>
    <mergeCell ref="FGJ35:FGJ37"/>
    <mergeCell ref="FGK35:FGK37"/>
    <mergeCell ref="FGL35:FGL37"/>
    <mergeCell ref="FGM35:FGM37"/>
    <mergeCell ref="FGD35:FGD37"/>
    <mergeCell ref="FGE35:FGE37"/>
    <mergeCell ref="FGF35:FGF37"/>
    <mergeCell ref="FGG35:FGG37"/>
    <mergeCell ref="FGH35:FGH37"/>
    <mergeCell ref="FFY35:FFY37"/>
    <mergeCell ref="FFZ35:FFZ37"/>
    <mergeCell ref="FGA35:FGA37"/>
    <mergeCell ref="FGB35:FGB37"/>
    <mergeCell ref="FGC35:FGC37"/>
    <mergeCell ref="FFT35:FFT37"/>
    <mergeCell ref="FFU35:FFU37"/>
    <mergeCell ref="FFV35:FFV37"/>
    <mergeCell ref="FFW35:FFW37"/>
    <mergeCell ref="FFX35:FFX37"/>
    <mergeCell ref="FHC35:FHC37"/>
    <mergeCell ref="FHD35:FHD37"/>
    <mergeCell ref="FHE35:FHE37"/>
    <mergeCell ref="FHF35:FHF37"/>
    <mergeCell ref="FHG35:FHG37"/>
    <mergeCell ref="FGX35:FGX37"/>
    <mergeCell ref="FGY35:FGY37"/>
    <mergeCell ref="FGZ35:FGZ37"/>
    <mergeCell ref="FHA35:FHA37"/>
    <mergeCell ref="FHB35:FHB37"/>
    <mergeCell ref="FGS35:FGS37"/>
    <mergeCell ref="FGT35:FGT37"/>
    <mergeCell ref="FGU35:FGU37"/>
    <mergeCell ref="FGV35:FGV37"/>
    <mergeCell ref="FGW35:FGW37"/>
    <mergeCell ref="FGN35:FGN37"/>
    <mergeCell ref="FGO35:FGO37"/>
    <mergeCell ref="FGP35:FGP37"/>
    <mergeCell ref="FGQ35:FGQ37"/>
    <mergeCell ref="FGR35:FGR37"/>
    <mergeCell ref="FHW35:FHW37"/>
    <mergeCell ref="FHX35:FHX37"/>
    <mergeCell ref="FHY35:FHY37"/>
    <mergeCell ref="FHZ35:FHZ37"/>
    <mergeCell ref="FIA35:FIA37"/>
    <mergeCell ref="FHR35:FHR37"/>
    <mergeCell ref="FHS35:FHS37"/>
    <mergeCell ref="FHT35:FHT37"/>
    <mergeCell ref="FHU35:FHU37"/>
    <mergeCell ref="FHV35:FHV37"/>
    <mergeCell ref="FHM35:FHM37"/>
    <mergeCell ref="FHN35:FHN37"/>
    <mergeCell ref="FHO35:FHO37"/>
    <mergeCell ref="FHP35:FHP37"/>
    <mergeCell ref="FHQ35:FHQ37"/>
    <mergeCell ref="FHH35:FHH37"/>
    <mergeCell ref="FHI35:FHI37"/>
    <mergeCell ref="FHJ35:FHJ37"/>
    <mergeCell ref="FHK35:FHK37"/>
    <mergeCell ref="FHL35:FHL37"/>
    <mergeCell ref="FIQ35:FIQ37"/>
    <mergeCell ref="FIR35:FIR37"/>
    <mergeCell ref="FIS35:FIS37"/>
    <mergeCell ref="FIT35:FIT37"/>
    <mergeCell ref="FIU35:FIU37"/>
    <mergeCell ref="FIL35:FIL37"/>
    <mergeCell ref="FIM35:FIM37"/>
    <mergeCell ref="FIN35:FIN37"/>
    <mergeCell ref="FIO35:FIO37"/>
    <mergeCell ref="FIP35:FIP37"/>
    <mergeCell ref="FIG35:FIG37"/>
    <mergeCell ref="FIH35:FIH37"/>
    <mergeCell ref="FII35:FII37"/>
    <mergeCell ref="FIJ35:FIJ37"/>
    <mergeCell ref="FIK35:FIK37"/>
    <mergeCell ref="FIB35:FIB37"/>
    <mergeCell ref="FIC35:FIC37"/>
    <mergeCell ref="FID35:FID37"/>
    <mergeCell ref="FIE35:FIE37"/>
    <mergeCell ref="FIF35:FIF37"/>
    <mergeCell ref="FJK35:FJK37"/>
    <mergeCell ref="FJL35:FJL37"/>
    <mergeCell ref="FJM35:FJM37"/>
    <mergeCell ref="FJN35:FJN37"/>
    <mergeCell ref="FJO35:FJO37"/>
    <mergeCell ref="FJF35:FJF37"/>
    <mergeCell ref="FJG35:FJG37"/>
    <mergeCell ref="FJH35:FJH37"/>
    <mergeCell ref="FJI35:FJI37"/>
    <mergeCell ref="FJJ35:FJJ37"/>
    <mergeCell ref="FJA35:FJA37"/>
    <mergeCell ref="FJB35:FJB37"/>
    <mergeCell ref="FJC35:FJC37"/>
    <mergeCell ref="FJD35:FJD37"/>
    <mergeCell ref="FJE35:FJE37"/>
    <mergeCell ref="FIV35:FIV37"/>
    <mergeCell ref="FIW35:FIW37"/>
    <mergeCell ref="FIX35:FIX37"/>
    <mergeCell ref="FIY35:FIY37"/>
    <mergeCell ref="FIZ35:FIZ37"/>
    <mergeCell ref="FKE35:FKE37"/>
    <mergeCell ref="FKF35:FKF37"/>
    <mergeCell ref="FKG35:FKG37"/>
    <mergeCell ref="FKH35:FKH37"/>
    <mergeCell ref="FKI35:FKI37"/>
    <mergeCell ref="FJZ35:FJZ37"/>
    <mergeCell ref="FKA35:FKA37"/>
    <mergeCell ref="FKB35:FKB37"/>
    <mergeCell ref="FKC35:FKC37"/>
    <mergeCell ref="FKD35:FKD37"/>
    <mergeCell ref="FJU35:FJU37"/>
    <mergeCell ref="FJV35:FJV37"/>
    <mergeCell ref="FJW35:FJW37"/>
    <mergeCell ref="FJX35:FJX37"/>
    <mergeCell ref="FJY35:FJY37"/>
    <mergeCell ref="FJP35:FJP37"/>
    <mergeCell ref="FJQ35:FJQ37"/>
    <mergeCell ref="FJR35:FJR37"/>
    <mergeCell ref="FJS35:FJS37"/>
    <mergeCell ref="FJT35:FJT37"/>
    <mergeCell ref="FKY35:FKY37"/>
    <mergeCell ref="FKZ35:FKZ37"/>
    <mergeCell ref="FLA35:FLA37"/>
    <mergeCell ref="FLB35:FLB37"/>
    <mergeCell ref="FLC35:FLC37"/>
    <mergeCell ref="FKT35:FKT37"/>
    <mergeCell ref="FKU35:FKU37"/>
    <mergeCell ref="FKV35:FKV37"/>
    <mergeCell ref="FKW35:FKW37"/>
    <mergeCell ref="FKX35:FKX37"/>
    <mergeCell ref="FKO35:FKO37"/>
    <mergeCell ref="FKP35:FKP37"/>
    <mergeCell ref="FKQ35:FKQ37"/>
    <mergeCell ref="FKR35:FKR37"/>
    <mergeCell ref="FKS35:FKS37"/>
    <mergeCell ref="FKJ35:FKJ37"/>
    <mergeCell ref="FKK35:FKK37"/>
    <mergeCell ref="FKL35:FKL37"/>
    <mergeCell ref="FKM35:FKM37"/>
    <mergeCell ref="FKN35:FKN37"/>
    <mergeCell ref="FLS35:FLS37"/>
    <mergeCell ref="FLT35:FLT37"/>
    <mergeCell ref="FLU35:FLU37"/>
    <mergeCell ref="FLV35:FLV37"/>
    <mergeCell ref="FLW35:FLW37"/>
    <mergeCell ref="FLN35:FLN37"/>
    <mergeCell ref="FLO35:FLO37"/>
    <mergeCell ref="FLP35:FLP37"/>
    <mergeCell ref="FLQ35:FLQ37"/>
    <mergeCell ref="FLR35:FLR37"/>
    <mergeCell ref="FLI35:FLI37"/>
    <mergeCell ref="FLJ35:FLJ37"/>
    <mergeCell ref="FLK35:FLK37"/>
    <mergeCell ref="FLL35:FLL37"/>
    <mergeCell ref="FLM35:FLM37"/>
    <mergeCell ref="FLD35:FLD37"/>
    <mergeCell ref="FLE35:FLE37"/>
    <mergeCell ref="FLF35:FLF37"/>
    <mergeCell ref="FLG35:FLG37"/>
    <mergeCell ref="FLH35:FLH37"/>
    <mergeCell ref="FMM35:FMM37"/>
    <mergeCell ref="FMN35:FMN37"/>
    <mergeCell ref="FMO35:FMO37"/>
    <mergeCell ref="FMP35:FMP37"/>
    <mergeCell ref="FMQ35:FMQ37"/>
    <mergeCell ref="FMH35:FMH37"/>
    <mergeCell ref="FMI35:FMI37"/>
    <mergeCell ref="FMJ35:FMJ37"/>
    <mergeCell ref="FMK35:FMK37"/>
    <mergeCell ref="FML35:FML37"/>
    <mergeCell ref="FMC35:FMC37"/>
    <mergeCell ref="FMD35:FMD37"/>
    <mergeCell ref="FME35:FME37"/>
    <mergeCell ref="FMF35:FMF37"/>
    <mergeCell ref="FMG35:FMG37"/>
    <mergeCell ref="FLX35:FLX37"/>
    <mergeCell ref="FLY35:FLY37"/>
    <mergeCell ref="FLZ35:FLZ37"/>
    <mergeCell ref="FMA35:FMA37"/>
    <mergeCell ref="FMB35:FMB37"/>
    <mergeCell ref="FNG35:FNG37"/>
    <mergeCell ref="FNH35:FNH37"/>
    <mergeCell ref="FNI35:FNI37"/>
    <mergeCell ref="FNJ35:FNJ37"/>
    <mergeCell ref="FNK35:FNK37"/>
    <mergeCell ref="FNB35:FNB37"/>
    <mergeCell ref="FNC35:FNC37"/>
    <mergeCell ref="FND35:FND37"/>
    <mergeCell ref="FNE35:FNE37"/>
    <mergeCell ref="FNF35:FNF37"/>
    <mergeCell ref="FMW35:FMW37"/>
    <mergeCell ref="FMX35:FMX37"/>
    <mergeCell ref="FMY35:FMY37"/>
    <mergeCell ref="FMZ35:FMZ37"/>
    <mergeCell ref="FNA35:FNA37"/>
    <mergeCell ref="FMR35:FMR37"/>
    <mergeCell ref="FMS35:FMS37"/>
    <mergeCell ref="FMT35:FMT37"/>
    <mergeCell ref="FMU35:FMU37"/>
    <mergeCell ref="FMV35:FMV37"/>
    <mergeCell ref="FOA35:FOA37"/>
    <mergeCell ref="FOB35:FOB37"/>
    <mergeCell ref="FOC35:FOC37"/>
    <mergeCell ref="FOD35:FOD37"/>
    <mergeCell ref="FOE35:FOE37"/>
    <mergeCell ref="FNV35:FNV37"/>
    <mergeCell ref="FNW35:FNW37"/>
    <mergeCell ref="FNX35:FNX37"/>
    <mergeCell ref="FNY35:FNY37"/>
    <mergeCell ref="FNZ35:FNZ37"/>
    <mergeCell ref="FNQ35:FNQ37"/>
    <mergeCell ref="FNR35:FNR37"/>
    <mergeCell ref="FNS35:FNS37"/>
    <mergeCell ref="FNT35:FNT37"/>
    <mergeCell ref="FNU35:FNU37"/>
    <mergeCell ref="FNL35:FNL37"/>
    <mergeCell ref="FNM35:FNM37"/>
    <mergeCell ref="FNN35:FNN37"/>
    <mergeCell ref="FNO35:FNO37"/>
    <mergeCell ref="FNP35:FNP37"/>
    <mergeCell ref="FOU35:FOU37"/>
    <mergeCell ref="FOV35:FOV37"/>
    <mergeCell ref="FOW35:FOW37"/>
    <mergeCell ref="FOX35:FOX37"/>
    <mergeCell ref="FOY35:FOY37"/>
    <mergeCell ref="FOP35:FOP37"/>
    <mergeCell ref="FOQ35:FOQ37"/>
    <mergeCell ref="FOR35:FOR37"/>
    <mergeCell ref="FOS35:FOS37"/>
    <mergeCell ref="FOT35:FOT37"/>
    <mergeCell ref="FOK35:FOK37"/>
    <mergeCell ref="FOL35:FOL37"/>
    <mergeCell ref="FOM35:FOM37"/>
    <mergeCell ref="FON35:FON37"/>
    <mergeCell ref="FOO35:FOO37"/>
    <mergeCell ref="FOF35:FOF37"/>
    <mergeCell ref="FOG35:FOG37"/>
    <mergeCell ref="FOH35:FOH37"/>
    <mergeCell ref="FOI35:FOI37"/>
    <mergeCell ref="FOJ35:FOJ37"/>
    <mergeCell ref="FPO35:FPO37"/>
    <mergeCell ref="FPP35:FPP37"/>
    <mergeCell ref="FPQ35:FPQ37"/>
    <mergeCell ref="FPR35:FPR37"/>
    <mergeCell ref="FPS35:FPS37"/>
    <mergeCell ref="FPJ35:FPJ37"/>
    <mergeCell ref="FPK35:FPK37"/>
    <mergeCell ref="FPL35:FPL37"/>
    <mergeCell ref="FPM35:FPM37"/>
    <mergeCell ref="FPN35:FPN37"/>
    <mergeCell ref="FPE35:FPE37"/>
    <mergeCell ref="FPF35:FPF37"/>
    <mergeCell ref="FPG35:FPG37"/>
    <mergeCell ref="FPH35:FPH37"/>
    <mergeCell ref="FPI35:FPI37"/>
    <mergeCell ref="FOZ35:FOZ37"/>
    <mergeCell ref="FPA35:FPA37"/>
    <mergeCell ref="FPB35:FPB37"/>
    <mergeCell ref="FPC35:FPC37"/>
    <mergeCell ref="FPD35:FPD37"/>
    <mergeCell ref="FQI35:FQI37"/>
    <mergeCell ref="FQJ35:FQJ37"/>
    <mergeCell ref="FQK35:FQK37"/>
    <mergeCell ref="FQL35:FQL37"/>
    <mergeCell ref="FQM35:FQM37"/>
    <mergeCell ref="FQD35:FQD37"/>
    <mergeCell ref="FQE35:FQE37"/>
    <mergeCell ref="FQF35:FQF37"/>
    <mergeCell ref="FQG35:FQG37"/>
    <mergeCell ref="FQH35:FQH37"/>
    <mergeCell ref="FPY35:FPY37"/>
    <mergeCell ref="FPZ35:FPZ37"/>
    <mergeCell ref="FQA35:FQA37"/>
    <mergeCell ref="FQB35:FQB37"/>
    <mergeCell ref="FQC35:FQC37"/>
    <mergeCell ref="FPT35:FPT37"/>
    <mergeCell ref="FPU35:FPU37"/>
    <mergeCell ref="FPV35:FPV37"/>
    <mergeCell ref="FPW35:FPW37"/>
    <mergeCell ref="FPX35:FPX37"/>
    <mergeCell ref="FRC35:FRC37"/>
    <mergeCell ref="FRD35:FRD37"/>
    <mergeCell ref="FRE35:FRE37"/>
    <mergeCell ref="FRF35:FRF37"/>
    <mergeCell ref="FRG35:FRG37"/>
    <mergeCell ref="FQX35:FQX37"/>
    <mergeCell ref="FQY35:FQY37"/>
    <mergeCell ref="FQZ35:FQZ37"/>
    <mergeCell ref="FRA35:FRA37"/>
    <mergeCell ref="FRB35:FRB37"/>
    <mergeCell ref="FQS35:FQS37"/>
    <mergeCell ref="FQT35:FQT37"/>
    <mergeCell ref="FQU35:FQU37"/>
    <mergeCell ref="FQV35:FQV37"/>
    <mergeCell ref="FQW35:FQW37"/>
    <mergeCell ref="FQN35:FQN37"/>
    <mergeCell ref="FQO35:FQO37"/>
    <mergeCell ref="FQP35:FQP37"/>
    <mergeCell ref="FQQ35:FQQ37"/>
    <mergeCell ref="FQR35:FQR37"/>
    <mergeCell ref="FRW35:FRW37"/>
    <mergeCell ref="FRX35:FRX37"/>
    <mergeCell ref="FRY35:FRY37"/>
    <mergeCell ref="FRZ35:FRZ37"/>
    <mergeCell ref="FSA35:FSA37"/>
    <mergeCell ref="FRR35:FRR37"/>
    <mergeCell ref="FRS35:FRS37"/>
    <mergeCell ref="FRT35:FRT37"/>
    <mergeCell ref="FRU35:FRU37"/>
    <mergeCell ref="FRV35:FRV37"/>
    <mergeCell ref="FRM35:FRM37"/>
    <mergeCell ref="FRN35:FRN37"/>
    <mergeCell ref="FRO35:FRO37"/>
    <mergeCell ref="FRP35:FRP37"/>
    <mergeCell ref="FRQ35:FRQ37"/>
    <mergeCell ref="FRH35:FRH37"/>
    <mergeCell ref="FRI35:FRI37"/>
    <mergeCell ref="FRJ35:FRJ37"/>
    <mergeCell ref="FRK35:FRK37"/>
    <mergeCell ref="FRL35:FRL37"/>
    <mergeCell ref="FSQ35:FSQ37"/>
    <mergeCell ref="FSR35:FSR37"/>
    <mergeCell ref="FSS35:FSS37"/>
    <mergeCell ref="FST35:FST37"/>
    <mergeCell ref="FSU35:FSU37"/>
    <mergeCell ref="FSL35:FSL37"/>
    <mergeCell ref="FSM35:FSM37"/>
    <mergeCell ref="FSN35:FSN37"/>
    <mergeCell ref="FSO35:FSO37"/>
    <mergeCell ref="FSP35:FSP37"/>
    <mergeCell ref="FSG35:FSG37"/>
    <mergeCell ref="FSH35:FSH37"/>
    <mergeCell ref="FSI35:FSI37"/>
    <mergeCell ref="FSJ35:FSJ37"/>
    <mergeCell ref="FSK35:FSK37"/>
    <mergeCell ref="FSB35:FSB37"/>
    <mergeCell ref="FSC35:FSC37"/>
    <mergeCell ref="FSD35:FSD37"/>
    <mergeCell ref="FSE35:FSE37"/>
    <mergeCell ref="FSF35:FSF37"/>
    <mergeCell ref="FTK35:FTK37"/>
    <mergeCell ref="FTL35:FTL37"/>
    <mergeCell ref="FTM35:FTM37"/>
    <mergeCell ref="FTN35:FTN37"/>
    <mergeCell ref="FTO35:FTO37"/>
    <mergeCell ref="FTF35:FTF37"/>
    <mergeCell ref="FTG35:FTG37"/>
    <mergeCell ref="FTH35:FTH37"/>
    <mergeCell ref="FTI35:FTI37"/>
    <mergeCell ref="FTJ35:FTJ37"/>
    <mergeCell ref="FTA35:FTA37"/>
    <mergeCell ref="FTB35:FTB37"/>
    <mergeCell ref="FTC35:FTC37"/>
    <mergeCell ref="FTD35:FTD37"/>
    <mergeCell ref="FTE35:FTE37"/>
    <mergeCell ref="FSV35:FSV37"/>
    <mergeCell ref="FSW35:FSW37"/>
    <mergeCell ref="FSX35:FSX37"/>
    <mergeCell ref="FSY35:FSY37"/>
    <mergeCell ref="FSZ35:FSZ37"/>
    <mergeCell ref="FUE35:FUE37"/>
    <mergeCell ref="FUF35:FUF37"/>
    <mergeCell ref="FUG35:FUG37"/>
    <mergeCell ref="FUH35:FUH37"/>
    <mergeCell ref="FUI35:FUI37"/>
    <mergeCell ref="FTZ35:FTZ37"/>
    <mergeCell ref="FUA35:FUA37"/>
    <mergeCell ref="FUB35:FUB37"/>
    <mergeCell ref="FUC35:FUC37"/>
    <mergeCell ref="FUD35:FUD37"/>
    <mergeCell ref="FTU35:FTU37"/>
    <mergeCell ref="FTV35:FTV37"/>
    <mergeCell ref="FTW35:FTW37"/>
    <mergeCell ref="FTX35:FTX37"/>
    <mergeCell ref="FTY35:FTY37"/>
    <mergeCell ref="FTP35:FTP37"/>
    <mergeCell ref="FTQ35:FTQ37"/>
    <mergeCell ref="FTR35:FTR37"/>
    <mergeCell ref="FTS35:FTS37"/>
    <mergeCell ref="FTT35:FTT37"/>
    <mergeCell ref="FUY35:FUY37"/>
    <mergeCell ref="FUZ35:FUZ37"/>
    <mergeCell ref="FVA35:FVA37"/>
    <mergeCell ref="FVB35:FVB37"/>
    <mergeCell ref="FVC35:FVC37"/>
    <mergeCell ref="FUT35:FUT37"/>
    <mergeCell ref="FUU35:FUU37"/>
    <mergeCell ref="FUV35:FUV37"/>
    <mergeCell ref="FUW35:FUW37"/>
    <mergeCell ref="FUX35:FUX37"/>
    <mergeCell ref="FUO35:FUO37"/>
    <mergeCell ref="FUP35:FUP37"/>
    <mergeCell ref="FUQ35:FUQ37"/>
    <mergeCell ref="FUR35:FUR37"/>
    <mergeCell ref="FUS35:FUS37"/>
    <mergeCell ref="FUJ35:FUJ37"/>
    <mergeCell ref="FUK35:FUK37"/>
    <mergeCell ref="FUL35:FUL37"/>
    <mergeCell ref="FUM35:FUM37"/>
    <mergeCell ref="FUN35:FUN37"/>
    <mergeCell ref="FVS35:FVS37"/>
    <mergeCell ref="FVT35:FVT37"/>
    <mergeCell ref="FVU35:FVU37"/>
    <mergeCell ref="FVV35:FVV37"/>
    <mergeCell ref="FVW35:FVW37"/>
    <mergeCell ref="FVN35:FVN37"/>
    <mergeCell ref="FVO35:FVO37"/>
    <mergeCell ref="FVP35:FVP37"/>
    <mergeCell ref="FVQ35:FVQ37"/>
    <mergeCell ref="FVR35:FVR37"/>
    <mergeCell ref="FVI35:FVI37"/>
    <mergeCell ref="FVJ35:FVJ37"/>
    <mergeCell ref="FVK35:FVK37"/>
    <mergeCell ref="FVL35:FVL37"/>
    <mergeCell ref="FVM35:FVM37"/>
    <mergeCell ref="FVD35:FVD37"/>
    <mergeCell ref="FVE35:FVE37"/>
    <mergeCell ref="FVF35:FVF37"/>
    <mergeCell ref="FVG35:FVG37"/>
    <mergeCell ref="FVH35:FVH37"/>
    <mergeCell ref="FWM35:FWM37"/>
    <mergeCell ref="FWN35:FWN37"/>
    <mergeCell ref="FWO35:FWO37"/>
    <mergeCell ref="FWP35:FWP37"/>
    <mergeCell ref="FWQ35:FWQ37"/>
    <mergeCell ref="FWH35:FWH37"/>
    <mergeCell ref="FWI35:FWI37"/>
    <mergeCell ref="FWJ35:FWJ37"/>
    <mergeCell ref="FWK35:FWK37"/>
    <mergeCell ref="FWL35:FWL37"/>
    <mergeCell ref="FWC35:FWC37"/>
    <mergeCell ref="FWD35:FWD37"/>
    <mergeCell ref="FWE35:FWE37"/>
    <mergeCell ref="FWF35:FWF37"/>
    <mergeCell ref="FWG35:FWG37"/>
    <mergeCell ref="FVX35:FVX37"/>
    <mergeCell ref="FVY35:FVY37"/>
    <mergeCell ref="FVZ35:FVZ37"/>
    <mergeCell ref="FWA35:FWA37"/>
    <mergeCell ref="FWB35:FWB37"/>
    <mergeCell ref="FXG35:FXG37"/>
    <mergeCell ref="FXH35:FXH37"/>
    <mergeCell ref="FXI35:FXI37"/>
    <mergeCell ref="FXJ35:FXJ37"/>
    <mergeCell ref="FXK35:FXK37"/>
    <mergeCell ref="FXB35:FXB37"/>
    <mergeCell ref="FXC35:FXC37"/>
    <mergeCell ref="FXD35:FXD37"/>
    <mergeCell ref="FXE35:FXE37"/>
    <mergeCell ref="FXF35:FXF37"/>
    <mergeCell ref="FWW35:FWW37"/>
    <mergeCell ref="FWX35:FWX37"/>
    <mergeCell ref="FWY35:FWY37"/>
    <mergeCell ref="FWZ35:FWZ37"/>
    <mergeCell ref="FXA35:FXA37"/>
    <mergeCell ref="FWR35:FWR37"/>
    <mergeCell ref="FWS35:FWS37"/>
    <mergeCell ref="FWT35:FWT37"/>
    <mergeCell ref="FWU35:FWU37"/>
    <mergeCell ref="FWV35:FWV37"/>
    <mergeCell ref="FYA35:FYA37"/>
    <mergeCell ref="FYB35:FYB37"/>
    <mergeCell ref="FYC35:FYC37"/>
    <mergeCell ref="FYD35:FYD37"/>
    <mergeCell ref="FYE35:FYE37"/>
    <mergeCell ref="FXV35:FXV37"/>
    <mergeCell ref="FXW35:FXW37"/>
    <mergeCell ref="FXX35:FXX37"/>
    <mergeCell ref="FXY35:FXY37"/>
    <mergeCell ref="FXZ35:FXZ37"/>
    <mergeCell ref="FXQ35:FXQ37"/>
    <mergeCell ref="FXR35:FXR37"/>
    <mergeCell ref="FXS35:FXS37"/>
    <mergeCell ref="FXT35:FXT37"/>
    <mergeCell ref="FXU35:FXU37"/>
    <mergeCell ref="FXL35:FXL37"/>
    <mergeCell ref="FXM35:FXM37"/>
    <mergeCell ref="FXN35:FXN37"/>
    <mergeCell ref="FXO35:FXO37"/>
    <mergeCell ref="FXP35:FXP37"/>
    <mergeCell ref="FYU35:FYU37"/>
    <mergeCell ref="FYV35:FYV37"/>
    <mergeCell ref="FYW35:FYW37"/>
    <mergeCell ref="FYX35:FYX37"/>
    <mergeCell ref="FYY35:FYY37"/>
    <mergeCell ref="FYP35:FYP37"/>
    <mergeCell ref="FYQ35:FYQ37"/>
    <mergeCell ref="FYR35:FYR37"/>
    <mergeCell ref="FYS35:FYS37"/>
    <mergeCell ref="FYT35:FYT37"/>
    <mergeCell ref="FYK35:FYK37"/>
    <mergeCell ref="FYL35:FYL37"/>
    <mergeCell ref="FYM35:FYM37"/>
    <mergeCell ref="FYN35:FYN37"/>
    <mergeCell ref="FYO35:FYO37"/>
    <mergeCell ref="FYF35:FYF37"/>
    <mergeCell ref="FYG35:FYG37"/>
    <mergeCell ref="FYH35:FYH37"/>
    <mergeCell ref="FYI35:FYI37"/>
    <mergeCell ref="FYJ35:FYJ37"/>
    <mergeCell ref="FZO35:FZO37"/>
    <mergeCell ref="FZP35:FZP37"/>
    <mergeCell ref="FZQ35:FZQ37"/>
    <mergeCell ref="FZR35:FZR37"/>
    <mergeCell ref="FZS35:FZS37"/>
    <mergeCell ref="FZJ35:FZJ37"/>
    <mergeCell ref="FZK35:FZK37"/>
    <mergeCell ref="FZL35:FZL37"/>
    <mergeCell ref="FZM35:FZM37"/>
    <mergeCell ref="FZN35:FZN37"/>
    <mergeCell ref="FZE35:FZE37"/>
    <mergeCell ref="FZF35:FZF37"/>
    <mergeCell ref="FZG35:FZG37"/>
    <mergeCell ref="FZH35:FZH37"/>
    <mergeCell ref="FZI35:FZI37"/>
    <mergeCell ref="FYZ35:FYZ37"/>
    <mergeCell ref="FZA35:FZA37"/>
    <mergeCell ref="FZB35:FZB37"/>
    <mergeCell ref="FZC35:FZC37"/>
    <mergeCell ref="FZD35:FZD37"/>
    <mergeCell ref="GAI35:GAI37"/>
    <mergeCell ref="GAJ35:GAJ37"/>
    <mergeCell ref="GAK35:GAK37"/>
    <mergeCell ref="GAL35:GAL37"/>
    <mergeCell ref="GAM35:GAM37"/>
    <mergeCell ref="GAD35:GAD37"/>
    <mergeCell ref="GAE35:GAE37"/>
    <mergeCell ref="GAF35:GAF37"/>
    <mergeCell ref="GAG35:GAG37"/>
    <mergeCell ref="GAH35:GAH37"/>
    <mergeCell ref="FZY35:FZY37"/>
    <mergeCell ref="FZZ35:FZZ37"/>
    <mergeCell ref="GAA35:GAA37"/>
    <mergeCell ref="GAB35:GAB37"/>
    <mergeCell ref="GAC35:GAC37"/>
    <mergeCell ref="FZT35:FZT37"/>
    <mergeCell ref="FZU35:FZU37"/>
    <mergeCell ref="FZV35:FZV37"/>
    <mergeCell ref="FZW35:FZW37"/>
    <mergeCell ref="FZX35:FZX37"/>
    <mergeCell ref="GBC35:GBC37"/>
    <mergeCell ref="GBD35:GBD37"/>
    <mergeCell ref="GBE35:GBE37"/>
    <mergeCell ref="GBF35:GBF37"/>
    <mergeCell ref="GBG35:GBG37"/>
    <mergeCell ref="GAX35:GAX37"/>
    <mergeCell ref="GAY35:GAY37"/>
    <mergeCell ref="GAZ35:GAZ37"/>
    <mergeCell ref="GBA35:GBA37"/>
    <mergeCell ref="GBB35:GBB37"/>
    <mergeCell ref="GAS35:GAS37"/>
    <mergeCell ref="GAT35:GAT37"/>
    <mergeCell ref="GAU35:GAU37"/>
    <mergeCell ref="GAV35:GAV37"/>
    <mergeCell ref="GAW35:GAW37"/>
    <mergeCell ref="GAN35:GAN37"/>
    <mergeCell ref="GAO35:GAO37"/>
    <mergeCell ref="GAP35:GAP37"/>
    <mergeCell ref="GAQ35:GAQ37"/>
    <mergeCell ref="GAR35:GAR37"/>
    <mergeCell ref="GBW35:GBW37"/>
    <mergeCell ref="GBX35:GBX37"/>
    <mergeCell ref="GBY35:GBY37"/>
    <mergeCell ref="GBZ35:GBZ37"/>
    <mergeCell ref="GCA35:GCA37"/>
    <mergeCell ref="GBR35:GBR37"/>
    <mergeCell ref="GBS35:GBS37"/>
    <mergeCell ref="GBT35:GBT37"/>
    <mergeCell ref="GBU35:GBU37"/>
    <mergeCell ref="GBV35:GBV37"/>
    <mergeCell ref="GBM35:GBM37"/>
    <mergeCell ref="GBN35:GBN37"/>
    <mergeCell ref="GBO35:GBO37"/>
    <mergeCell ref="GBP35:GBP37"/>
    <mergeCell ref="GBQ35:GBQ37"/>
    <mergeCell ref="GBH35:GBH37"/>
    <mergeCell ref="GBI35:GBI37"/>
    <mergeCell ref="GBJ35:GBJ37"/>
    <mergeCell ref="GBK35:GBK37"/>
    <mergeCell ref="GBL35:GBL37"/>
    <mergeCell ref="GCQ35:GCQ37"/>
    <mergeCell ref="GCR35:GCR37"/>
    <mergeCell ref="GCS35:GCS37"/>
    <mergeCell ref="GCT35:GCT37"/>
    <mergeCell ref="GCU35:GCU37"/>
    <mergeCell ref="GCL35:GCL37"/>
    <mergeCell ref="GCM35:GCM37"/>
    <mergeCell ref="GCN35:GCN37"/>
    <mergeCell ref="GCO35:GCO37"/>
    <mergeCell ref="GCP35:GCP37"/>
    <mergeCell ref="GCG35:GCG37"/>
    <mergeCell ref="GCH35:GCH37"/>
    <mergeCell ref="GCI35:GCI37"/>
    <mergeCell ref="GCJ35:GCJ37"/>
    <mergeCell ref="GCK35:GCK37"/>
    <mergeCell ref="GCB35:GCB37"/>
    <mergeCell ref="GCC35:GCC37"/>
    <mergeCell ref="GCD35:GCD37"/>
    <mergeCell ref="GCE35:GCE37"/>
    <mergeCell ref="GCF35:GCF37"/>
    <mergeCell ref="GDK35:GDK37"/>
    <mergeCell ref="GDL35:GDL37"/>
    <mergeCell ref="GDM35:GDM37"/>
    <mergeCell ref="GDN35:GDN37"/>
    <mergeCell ref="GDO35:GDO37"/>
    <mergeCell ref="GDF35:GDF37"/>
    <mergeCell ref="GDG35:GDG37"/>
    <mergeCell ref="GDH35:GDH37"/>
    <mergeCell ref="GDI35:GDI37"/>
    <mergeCell ref="GDJ35:GDJ37"/>
    <mergeCell ref="GDA35:GDA37"/>
    <mergeCell ref="GDB35:GDB37"/>
    <mergeCell ref="GDC35:GDC37"/>
    <mergeCell ref="GDD35:GDD37"/>
    <mergeCell ref="GDE35:GDE37"/>
    <mergeCell ref="GCV35:GCV37"/>
    <mergeCell ref="GCW35:GCW37"/>
    <mergeCell ref="GCX35:GCX37"/>
    <mergeCell ref="GCY35:GCY37"/>
    <mergeCell ref="GCZ35:GCZ37"/>
    <mergeCell ref="GEE35:GEE37"/>
    <mergeCell ref="GEF35:GEF37"/>
    <mergeCell ref="GEG35:GEG37"/>
    <mergeCell ref="GEH35:GEH37"/>
    <mergeCell ref="GEI35:GEI37"/>
    <mergeCell ref="GDZ35:GDZ37"/>
    <mergeCell ref="GEA35:GEA37"/>
    <mergeCell ref="GEB35:GEB37"/>
    <mergeCell ref="GEC35:GEC37"/>
    <mergeCell ref="GED35:GED37"/>
    <mergeCell ref="GDU35:GDU37"/>
    <mergeCell ref="GDV35:GDV37"/>
    <mergeCell ref="GDW35:GDW37"/>
    <mergeCell ref="GDX35:GDX37"/>
    <mergeCell ref="GDY35:GDY37"/>
    <mergeCell ref="GDP35:GDP37"/>
    <mergeCell ref="GDQ35:GDQ37"/>
    <mergeCell ref="GDR35:GDR37"/>
    <mergeCell ref="GDS35:GDS37"/>
    <mergeCell ref="GDT35:GDT37"/>
    <mergeCell ref="GEY35:GEY37"/>
    <mergeCell ref="GEZ35:GEZ37"/>
    <mergeCell ref="GFA35:GFA37"/>
    <mergeCell ref="GFB35:GFB37"/>
    <mergeCell ref="GFC35:GFC37"/>
    <mergeCell ref="GET35:GET37"/>
    <mergeCell ref="GEU35:GEU37"/>
    <mergeCell ref="GEV35:GEV37"/>
    <mergeCell ref="GEW35:GEW37"/>
    <mergeCell ref="GEX35:GEX37"/>
    <mergeCell ref="GEO35:GEO37"/>
    <mergeCell ref="GEP35:GEP37"/>
    <mergeCell ref="GEQ35:GEQ37"/>
    <mergeCell ref="GER35:GER37"/>
    <mergeCell ref="GES35:GES37"/>
    <mergeCell ref="GEJ35:GEJ37"/>
    <mergeCell ref="GEK35:GEK37"/>
    <mergeCell ref="GEL35:GEL37"/>
    <mergeCell ref="GEM35:GEM37"/>
    <mergeCell ref="GEN35:GEN37"/>
    <mergeCell ref="GFS35:GFS37"/>
    <mergeCell ref="GFT35:GFT37"/>
    <mergeCell ref="GFU35:GFU37"/>
    <mergeCell ref="GFV35:GFV37"/>
    <mergeCell ref="GFW35:GFW37"/>
    <mergeCell ref="GFN35:GFN37"/>
    <mergeCell ref="GFO35:GFO37"/>
    <mergeCell ref="GFP35:GFP37"/>
    <mergeCell ref="GFQ35:GFQ37"/>
    <mergeCell ref="GFR35:GFR37"/>
    <mergeCell ref="GFI35:GFI37"/>
    <mergeCell ref="GFJ35:GFJ37"/>
    <mergeCell ref="GFK35:GFK37"/>
    <mergeCell ref="GFL35:GFL37"/>
    <mergeCell ref="GFM35:GFM37"/>
    <mergeCell ref="GFD35:GFD37"/>
    <mergeCell ref="GFE35:GFE37"/>
    <mergeCell ref="GFF35:GFF37"/>
    <mergeCell ref="GFG35:GFG37"/>
    <mergeCell ref="GFH35:GFH37"/>
    <mergeCell ref="GGM35:GGM37"/>
    <mergeCell ref="GGN35:GGN37"/>
    <mergeCell ref="GGO35:GGO37"/>
    <mergeCell ref="GGP35:GGP37"/>
    <mergeCell ref="GGQ35:GGQ37"/>
    <mergeCell ref="GGH35:GGH37"/>
    <mergeCell ref="GGI35:GGI37"/>
    <mergeCell ref="GGJ35:GGJ37"/>
    <mergeCell ref="GGK35:GGK37"/>
    <mergeCell ref="GGL35:GGL37"/>
    <mergeCell ref="GGC35:GGC37"/>
    <mergeCell ref="GGD35:GGD37"/>
    <mergeCell ref="GGE35:GGE37"/>
    <mergeCell ref="GGF35:GGF37"/>
    <mergeCell ref="GGG35:GGG37"/>
    <mergeCell ref="GFX35:GFX37"/>
    <mergeCell ref="GFY35:GFY37"/>
    <mergeCell ref="GFZ35:GFZ37"/>
    <mergeCell ref="GGA35:GGA37"/>
    <mergeCell ref="GGB35:GGB37"/>
    <mergeCell ref="GHG35:GHG37"/>
    <mergeCell ref="GHH35:GHH37"/>
    <mergeCell ref="GHI35:GHI37"/>
    <mergeCell ref="GHJ35:GHJ37"/>
    <mergeCell ref="GHK35:GHK37"/>
    <mergeCell ref="GHB35:GHB37"/>
    <mergeCell ref="GHC35:GHC37"/>
    <mergeCell ref="GHD35:GHD37"/>
    <mergeCell ref="GHE35:GHE37"/>
    <mergeCell ref="GHF35:GHF37"/>
    <mergeCell ref="GGW35:GGW37"/>
    <mergeCell ref="GGX35:GGX37"/>
    <mergeCell ref="GGY35:GGY37"/>
    <mergeCell ref="GGZ35:GGZ37"/>
    <mergeCell ref="GHA35:GHA37"/>
    <mergeCell ref="GGR35:GGR37"/>
    <mergeCell ref="GGS35:GGS37"/>
    <mergeCell ref="GGT35:GGT37"/>
    <mergeCell ref="GGU35:GGU37"/>
    <mergeCell ref="GGV35:GGV37"/>
    <mergeCell ref="GIA35:GIA37"/>
    <mergeCell ref="GIB35:GIB37"/>
    <mergeCell ref="GIC35:GIC37"/>
    <mergeCell ref="GID35:GID37"/>
    <mergeCell ref="GIE35:GIE37"/>
    <mergeCell ref="GHV35:GHV37"/>
    <mergeCell ref="GHW35:GHW37"/>
    <mergeCell ref="GHX35:GHX37"/>
    <mergeCell ref="GHY35:GHY37"/>
    <mergeCell ref="GHZ35:GHZ37"/>
    <mergeCell ref="GHQ35:GHQ37"/>
    <mergeCell ref="GHR35:GHR37"/>
    <mergeCell ref="GHS35:GHS37"/>
    <mergeCell ref="GHT35:GHT37"/>
    <mergeCell ref="GHU35:GHU37"/>
    <mergeCell ref="GHL35:GHL37"/>
    <mergeCell ref="GHM35:GHM37"/>
    <mergeCell ref="GHN35:GHN37"/>
    <mergeCell ref="GHO35:GHO37"/>
    <mergeCell ref="GHP35:GHP37"/>
    <mergeCell ref="GIU35:GIU37"/>
    <mergeCell ref="GIV35:GIV37"/>
    <mergeCell ref="GIW35:GIW37"/>
    <mergeCell ref="GIX35:GIX37"/>
    <mergeCell ref="GIY35:GIY37"/>
    <mergeCell ref="GIP35:GIP37"/>
    <mergeCell ref="GIQ35:GIQ37"/>
    <mergeCell ref="GIR35:GIR37"/>
    <mergeCell ref="GIS35:GIS37"/>
    <mergeCell ref="GIT35:GIT37"/>
    <mergeCell ref="GIK35:GIK37"/>
    <mergeCell ref="GIL35:GIL37"/>
    <mergeCell ref="GIM35:GIM37"/>
    <mergeCell ref="GIN35:GIN37"/>
    <mergeCell ref="GIO35:GIO37"/>
    <mergeCell ref="GIF35:GIF37"/>
    <mergeCell ref="GIG35:GIG37"/>
    <mergeCell ref="GIH35:GIH37"/>
    <mergeCell ref="GII35:GII37"/>
    <mergeCell ref="GIJ35:GIJ37"/>
    <mergeCell ref="GJO35:GJO37"/>
    <mergeCell ref="GJP35:GJP37"/>
    <mergeCell ref="GJQ35:GJQ37"/>
    <mergeCell ref="GJR35:GJR37"/>
    <mergeCell ref="GJS35:GJS37"/>
    <mergeCell ref="GJJ35:GJJ37"/>
    <mergeCell ref="GJK35:GJK37"/>
    <mergeCell ref="GJL35:GJL37"/>
    <mergeCell ref="GJM35:GJM37"/>
    <mergeCell ref="GJN35:GJN37"/>
    <mergeCell ref="GJE35:GJE37"/>
    <mergeCell ref="GJF35:GJF37"/>
    <mergeCell ref="GJG35:GJG37"/>
    <mergeCell ref="GJH35:GJH37"/>
    <mergeCell ref="GJI35:GJI37"/>
    <mergeCell ref="GIZ35:GIZ37"/>
    <mergeCell ref="GJA35:GJA37"/>
    <mergeCell ref="GJB35:GJB37"/>
    <mergeCell ref="GJC35:GJC37"/>
    <mergeCell ref="GJD35:GJD37"/>
    <mergeCell ref="GKI35:GKI37"/>
    <mergeCell ref="GKJ35:GKJ37"/>
    <mergeCell ref="GKK35:GKK37"/>
    <mergeCell ref="GKL35:GKL37"/>
    <mergeCell ref="GKM35:GKM37"/>
    <mergeCell ref="GKD35:GKD37"/>
    <mergeCell ref="GKE35:GKE37"/>
    <mergeCell ref="GKF35:GKF37"/>
    <mergeCell ref="GKG35:GKG37"/>
    <mergeCell ref="GKH35:GKH37"/>
    <mergeCell ref="GJY35:GJY37"/>
    <mergeCell ref="GJZ35:GJZ37"/>
    <mergeCell ref="GKA35:GKA37"/>
    <mergeCell ref="GKB35:GKB37"/>
    <mergeCell ref="GKC35:GKC37"/>
    <mergeCell ref="GJT35:GJT37"/>
    <mergeCell ref="GJU35:GJU37"/>
    <mergeCell ref="GJV35:GJV37"/>
    <mergeCell ref="GJW35:GJW37"/>
    <mergeCell ref="GJX35:GJX37"/>
    <mergeCell ref="GLC35:GLC37"/>
    <mergeCell ref="GLD35:GLD37"/>
    <mergeCell ref="GLE35:GLE37"/>
    <mergeCell ref="GLF35:GLF37"/>
    <mergeCell ref="GLG35:GLG37"/>
    <mergeCell ref="GKX35:GKX37"/>
    <mergeCell ref="GKY35:GKY37"/>
    <mergeCell ref="GKZ35:GKZ37"/>
    <mergeCell ref="GLA35:GLA37"/>
    <mergeCell ref="GLB35:GLB37"/>
    <mergeCell ref="GKS35:GKS37"/>
    <mergeCell ref="GKT35:GKT37"/>
    <mergeCell ref="GKU35:GKU37"/>
    <mergeCell ref="GKV35:GKV37"/>
    <mergeCell ref="GKW35:GKW37"/>
    <mergeCell ref="GKN35:GKN37"/>
    <mergeCell ref="GKO35:GKO37"/>
    <mergeCell ref="GKP35:GKP37"/>
    <mergeCell ref="GKQ35:GKQ37"/>
    <mergeCell ref="GKR35:GKR37"/>
    <mergeCell ref="GLW35:GLW37"/>
    <mergeCell ref="GLX35:GLX37"/>
    <mergeCell ref="GLY35:GLY37"/>
    <mergeCell ref="GLZ35:GLZ37"/>
    <mergeCell ref="GMA35:GMA37"/>
    <mergeCell ref="GLR35:GLR37"/>
    <mergeCell ref="GLS35:GLS37"/>
    <mergeCell ref="GLT35:GLT37"/>
    <mergeCell ref="GLU35:GLU37"/>
    <mergeCell ref="GLV35:GLV37"/>
    <mergeCell ref="GLM35:GLM37"/>
    <mergeCell ref="GLN35:GLN37"/>
    <mergeCell ref="GLO35:GLO37"/>
    <mergeCell ref="GLP35:GLP37"/>
    <mergeCell ref="GLQ35:GLQ37"/>
    <mergeCell ref="GLH35:GLH37"/>
    <mergeCell ref="GLI35:GLI37"/>
    <mergeCell ref="GLJ35:GLJ37"/>
    <mergeCell ref="GLK35:GLK37"/>
    <mergeCell ref="GLL35:GLL37"/>
    <mergeCell ref="GMQ35:GMQ37"/>
    <mergeCell ref="GMR35:GMR37"/>
    <mergeCell ref="GMS35:GMS37"/>
    <mergeCell ref="GMT35:GMT37"/>
    <mergeCell ref="GMU35:GMU37"/>
    <mergeCell ref="GML35:GML37"/>
    <mergeCell ref="GMM35:GMM37"/>
    <mergeCell ref="GMN35:GMN37"/>
    <mergeCell ref="GMO35:GMO37"/>
    <mergeCell ref="GMP35:GMP37"/>
    <mergeCell ref="GMG35:GMG37"/>
    <mergeCell ref="GMH35:GMH37"/>
    <mergeCell ref="GMI35:GMI37"/>
    <mergeCell ref="GMJ35:GMJ37"/>
    <mergeCell ref="GMK35:GMK37"/>
    <mergeCell ref="GMB35:GMB37"/>
    <mergeCell ref="GMC35:GMC37"/>
    <mergeCell ref="GMD35:GMD37"/>
    <mergeCell ref="GME35:GME37"/>
    <mergeCell ref="GMF35:GMF37"/>
    <mergeCell ref="GNK35:GNK37"/>
    <mergeCell ref="GNL35:GNL37"/>
    <mergeCell ref="GNM35:GNM37"/>
    <mergeCell ref="GNN35:GNN37"/>
    <mergeCell ref="GNO35:GNO37"/>
    <mergeCell ref="GNF35:GNF37"/>
    <mergeCell ref="GNG35:GNG37"/>
    <mergeCell ref="GNH35:GNH37"/>
    <mergeCell ref="GNI35:GNI37"/>
    <mergeCell ref="GNJ35:GNJ37"/>
    <mergeCell ref="GNA35:GNA37"/>
    <mergeCell ref="GNB35:GNB37"/>
    <mergeCell ref="GNC35:GNC37"/>
    <mergeCell ref="GND35:GND37"/>
    <mergeCell ref="GNE35:GNE37"/>
    <mergeCell ref="GMV35:GMV37"/>
    <mergeCell ref="GMW35:GMW37"/>
    <mergeCell ref="GMX35:GMX37"/>
    <mergeCell ref="GMY35:GMY37"/>
    <mergeCell ref="GMZ35:GMZ37"/>
    <mergeCell ref="GOE35:GOE37"/>
    <mergeCell ref="GOF35:GOF37"/>
    <mergeCell ref="GOG35:GOG37"/>
    <mergeCell ref="GOH35:GOH37"/>
    <mergeCell ref="GOI35:GOI37"/>
    <mergeCell ref="GNZ35:GNZ37"/>
    <mergeCell ref="GOA35:GOA37"/>
    <mergeCell ref="GOB35:GOB37"/>
    <mergeCell ref="GOC35:GOC37"/>
    <mergeCell ref="GOD35:GOD37"/>
    <mergeCell ref="GNU35:GNU37"/>
    <mergeCell ref="GNV35:GNV37"/>
    <mergeCell ref="GNW35:GNW37"/>
    <mergeCell ref="GNX35:GNX37"/>
    <mergeCell ref="GNY35:GNY37"/>
    <mergeCell ref="GNP35:GNP37"/>
    <mergeCell ref="GNQ35:GNQ37"/>
    <mergeCell ref="GNR35:GNR37"/>
    <mergeCell ref="GNS35:GNS37"/>
    <mergeCell ref="GNT35:GNT37"/>
    <mergeCell ref="GOY35:GOY37"/>
    <mergeCell ref="GOZ35:GOZ37"/>
    <mergeCell ref="GPA35:GPA37"/>
    <mergeCell ref="GPB35:GPB37"/>
    <mergeCell ref="GPC35:GPC37"/>
    <mergeCell ref="GOT35:GOT37"/>
    <mergeCell ref="GOU35:GOU37"/>
    <mergeCell ref="GOV35:GOV37"/>
    <mergeCell ref="GOW35:GOW37"/>
    <mergeCell ref="GOX35:GOX37"/>
    <mergeCell ref="GOO35:GOO37"/>
    <mergeCell ref="GOP35:GOP37"/>
    <mergeCell ref="GOQ35:GOQ37"/>
    <mergeCell ref="GOR35:GOR37"/>
    <mergeCell ref="GOS35:GOS37"/>
    <mergeCell ref="GOJ35:GOJ37"/>
    <mergeCell ref="GOK35:GOK37"/>
    <mergeCell ref="GOL35:GOL37"/>
    <mergeCell ref="GOM35:GOM37"/>
    <mergeCell ref="GON35:GON37"/>
    <mergeCell ref="GPS35:GPS37"/>
    <mergeCell ref="GPT35:GPT37"/>
    <mergeCell ref="GPU35:GPU37"/>
    <mergeCell ref="GPV35:GPV37"/>
    <mergeCell ref="GPW35:GPW37"/>
    <mergeCell ref="GPN35:GPN37"/>
    <mergeCell ref="GPO35:GPO37"/>
    <mergeCell ref="GPP35:GPP37"/>
    <mergeCell ref="GPQ35:GPQ37"/>
    <mergeCell ref="GPR35:GPR37"/>
    <mergeCell ref="GPI35:GPI37"/>
    <mergeCell ref="GPJ35:GPJ37"/>
    <mergeCell ref="GPK35:GPK37"/>
    <mergeCell ref="GPL35:GPL37"/>
    <mergeCell ref="GPM35:GPM37"/>
    <mergeCell ref="GPD35:GPD37"/>
    <mergeCell ref="GPE35:GPE37"/>
    <mergeCell ref="GPF35:GPF37"/>
    <mergeCell ref="GPG35:GPG37"/>
    <mergeCell ref="GPH35:GPH37"/>
    <mergeCell ref="GQM35:GQM37"/>
    <mergeCell ref="GQN35:GQN37"/>
    <mergeCell ref="GQO35:GQO37"/>
    <mergeCell ref="GQP35:GQP37"/>
    <mergeCell ref="GQQ35:GQQ37"/>
    <mergeCell ref="GQH35:GQH37"/>
    <mergeCell ref="GQI35:GQI37"/>
    <mergeCell ref="GQJ35:GQJ37"/>
    <mergeCell ref="GQK35:GQK37"/>
    <mergeCell ref="GQL35:GQL37"/>
    <mergeCell ref="GQC35:GQC37"/>
    <mergeCell ref="GQD35:GQD37"/>
    <mergeCell ref="GQE35:GQE37"/>
    <mergeCell ref="GQF35:GQF37"/>
    <mergeCell ref="GQG35:GQG37"/>
    <mergeCell ref="GPX35:GPX37"/>
    <mergeCell ref="GPY35:GPY37"/>
    <mergeCell ref="GPZ35:GPZ37"/>
    <mergeCell ref="GQA35:GQA37"/>
    <mergeCell ref="GQB35:GQB37"/>
    <mergeCell ref="GRG35:GRG37"/>
    <mergeCell ref="GRH35:GRH37"/>
    <mergeCell ref="GRI35:GRI37"/>
    <mergeCell ref="GRJ35:GRJ37"/>
    <mergeCell ref="GRK35:GRK37"/>
    <mergeCell ref="GRB35:GRB37"/>
    <mergeCell ref="GRC35:GRC37"/>
    <mergeCell ref="GRD35:GRD37"/>
    <mergeCell ref="GRE35:GRE37"/>
    <mergeCell ref="GRF35:GRF37"/>
    <mergeCell ref="GQW35:GQW37"/>
    <mergeCell ref="GQX35:GQX37"/>
    <mergeCell ref="GQY35:GQY37"/>
    <mergeCell ref="GQZ35:GQZ37"/>
    <mergeCell ref="GRA35:GRA37"/>
    <mergeCell ref="GQR35:GQR37"/>
    <mergeCell ref="GQS35:GQS37"/>
    <mergeCell ref="GQT35:GQT37"/>
    <mergeCell ref="GQU35:GQU37"/>
    <mergeCell ref="GQV35:GQV37"/>
    <mergeCell ref="GSA35:GSA37"/>
    <mergeCell ref="GSB35:GSB37"/>
    <mergeCell ref="GSC35:GSC37"/>
    <mergeCell ref="GSD35:GSD37"/>
    <mergeCell ref="GSE35:GSE37"/>
    <mergeCell ref="GRV35:GRV37"/>
    <mergeCell ref="GRW35:GRW37"/>
    <mergeCell ref="GRX35:GRX37"/>
    <mergeCell ref="GRY35:GRY37"/>
    <mergeCell ref="GRZ35:GRZ37"/>
    <mergeCell ref="GRQ35:GRQ37"/>
    <mergeCell ref="GRR35:GRR37"/>
    <mergeCell ref="GRS35:GRS37"/>
    <mergeCell ref="GRT35:GRT37"/>
    <mergeCell ref="GRU35:GRU37"/>
    <mergeCell ref="GRL35:GRL37"/>
    <mergeCell ref="GRM35:GRM37"/>
    <mergeCell ref="GRN35:GRN37"/>
    <mergeCell ref="GRO35:GRO37"/>
    <mergeCell ref="GRP35:GRP37"/>
    <mergeCell ref="GSU35:GSU37"/>
    <mergeCell ref="GSV35:GSV37"/>
    <mergeCell ref="GSW35:GSW37"/>
    <mergeCell ref="GSX35:GSX37"/>
    <mergeCell ref="GSY35:GSY37"/>
    <mergeCell ref="GSP35:GSP37"/>
    <mergeCell ref="GSQ35:GSQ37"/>
    <mergeCell ref="GSR35:GSR37"/>
    <mergeCell ref="GSS35:GSS37"/>
    <mergeCell ref="GST35:GST37"/>
    <mergeCell ref="GSK35:GSK37"/>
    <mergeCell ref="GSL35:GSL37"/>
    <mergeCell ref="GSM35:GSM37"/>
    <mergeCell ref="GSN35:GSN37"/>
    <mergeCell ref="GSO35:GSO37"/>
    <mergeCell ref="GSF35:GSF37"/>
    <mergeCell ref="GSG35:GSG37"/>
    <mergeCell ref="GSH35:GSH37"/>
    <mergeCell ref="GSI35:GSI37"/>
    <mergeCell ref="GSJ35:GSJ37"/>
    <mergeCell ref="GTO35:GTO37"/>
    <mergeCell ref="GTP35:GTP37"/>
    <mergeCell ref="GTQ35:GTQ37"/>
    <mergeCell ref="GTR35:GTR37"/>
    <mergeCell ref="GTS35:GTS37"/>
    <mergeCell ref="GTJ35:GTJ37"/>
    <mergeCell ref="GTK35:GTK37"/>
    <mergeCell ref="GTL35:GTL37"/>
    <mergeCell ref="GTM35:GTM37"/>
    <mergeCell ref="GTN35:GTN37"/>
    <mergeCell ref="GTE35:GTE37"/>
    <mergeCell ref="GTF35:GTF37"/>
    <mergeCell ref="GTG35:GTG37"/>
    <mergeCell ref="GTH35:GTH37"/>
    <mergeCell ref="GTI35:GTI37"/>
    <mergeCell ref="GSZ35:GSZ37"/>
    <mergeCell ref="GTA35:GTA37"/>
    <mergeCell ref="GTB35:GTB37"/>
    <mergeCell ref="GTC35:GTC37"/>
    <mergeCell ref="GTD35:GTD37"/>
    <mergeCell ref="GUI35:GUI37"/>
    <mergeCell ref="GUJ35:GUJ37"/>
    <mergeCell ref="GUK35:GUK37"/>
    <mergeCell ref="GUL35:GUL37"/>
    <mergeCell ref="GUM35:GUM37"/>
    <mergeCell ref="GUD35:GUD37"/>
    <mergeCell ref="GUE35:GUE37"/>
    <mergeCell ref="GUF35:GUF37"/>
    <mergeCell ref="GUG35:GUG37"/>
    <mergeCell ref="GUH35:GUH37"/>
    <mergeCell ref="GTY35:GTY37"/>
    <mergeCell ref="GTZ35:GTZ37"/>
    <mergeCell ref="GUA35:GUA37"/>
    <mergeCell ref="GUB35:GUB37"/>
    <mergeCell ref="GUC35:GUC37"/>
    <mergeCell ref="GTT35:GTT37"/>
    <mergeCell ref="GTU35:GTU37"/>
    <mergeCell ref="GTV35:GTV37"/>
    <mergeCell ref="GTW35:GTW37"/>
    <mergeCell ref="GTX35:GTX37"/>
    <mergeCell ref="GVC35:GVC37"/>
    <mergeCell ref="GVD35:GVD37"/>
    <mergeCell ref="GVE35:GVE37"/>
    <mergeCell ref="GVF35:GVF37"/>
    <mergeCell ref="GVG35:GVG37"/>
    <mergeCell ref="GUX35:GUX37"/>
    <mergeCell ref="GUY35:GUY37"/>
    <mergeCell ref="GUZ35:GUZ37"/>
    <mergeCell ref="GVA35:GVA37"/>
    <mergeCell ref="GVB35:GVB37"/>
    <mergeCell ref="GUS35:GUS37"/>
    <mergeCell ref="GUT35:GUT37"/>
    <mergeCell ref="GUU35:GUU37"/>
    <mergeCell ref="GUV35:GUV37"/>
    <mergeCell ref="GUW35:GUW37"/>
    <mergeCell ref="GUN35:GUN37"/>
    <mergeCell ref="GUO35:GUO37"/>
    <mergeCell ref="GUP35:GUP37"/>
    <mergeCell ref="GUQ35:GUQ37"/>
    <mergeCell ref="GUR35:GUR37"/>
    <mergeCell ref="GVW35:GVW37"/>
    <mergeCell ref="GVX35:GVX37"/>
    <mergeCell ref="GVY35:GVY37"/>
    <mergeCell ref="GVZ35:GVZ37"/>
    <mergeCell ref="GWA35:GWA37"/>
    <mergeCell ref="GVR35:GVR37"/>
    <mergeCell ref="GVS35:GVS37"/>
    <mergeCell ref="GVT35:GVT37"/>
    <mergeCell ref="GVU35:GVU37"/>
    <mergeCell ref="GVV35:GVV37"/>
    <mergeCell ref="GVM35:GVM37"/>
    <mergeCell ref="GVN35:GVN37"/>
    <mergeCell ref="GVO35:GVO37"/>
    <mergeCell ref="GVP35:GVP37"/>
    <mergeCell ref="GVQ35:GVQ37"/>
    <mergeCell ref="GVH35:GVH37"/>
    <mergeCell ref="GVI35:GVI37"/>
    <mergeCell ref="GVJ35:GVJ37"/>
    <mergeCell ref="GVK35:GVK37"/>
    <mergeCell ref="GVL35:GVL37"/>
    <mergeCell ref="GWQ35:GWQ37"/>
    <mergeCell ref="GWR35:GWR37"/>
    <mergeCell ref="GWS35:GWS37"/>
    <mergeCell ref="GWT35:GWT37"/>
    <mergeCell ref="GWU35:GWU37"/>
    <mergeCell ref="GWL35:GWL37"/>
    <mergeCell ref="GWM35:GWM37"/>
    <mergeCell ref="GWN35:GWN37"/>
    <mergeCell ref="GWO35:GWO37"/>
    <mergeCell ref="GWP35:GWP37"/>
    <mergeCell ref="GWG35:GWG37"/>
    <mergeCell ref="GWH35:GWH37"/>
    <mergeCell ref="GWI35:GWI37"/>
    <mergeCell ref="GWJ35:GWJ37"/>
    <mergeCell ref="GWK35:GWK37"/>
    <mergeCell ref="GWB35:GWB37"/>
    <mergeCell ref="GWC35:GWC37"/>
    <mergeCell ref="GWD35:GWD37"/>
    <mergeCell ref="GWE35:GWE37"/>
    <mergeCell ref="GWF35:GWF37"/>
    <mergeCell ref="GXK35:GXK37"/>
    <mergeCell ref="GXL35:GXL37"/>
    <mergeCell ref="GXM35:GXM37"/>
    <mergeCell ref="GXN35:GXN37"/>
    <mergeCell ref="GXO35:GXO37"/>
    <mergeCell ref="GXF35:GXF37"/>
    <mergeCell ref="GXG35:GXG37"/>
    <mergeCell ref="GXH35:GXH37"/>
    <mergeCell ref="GXI35:GXI37"/>
    <mergeCell ref="GXJ35:GXJ37"/>
    <mergeCell ref="GXA35:GXA37"/>
    <mergeCell ref="GXB35:GXB37"/>
    <mergeCell ref="GXC35:GXC37"/>
    <mergeCell ref="GXD35:GXD37"/>
    <mergeCell ref="GXE35:GXE37"/>
    <mergeCell ref="GWV35:GWV37"/>
    <mergeCell ref="GWW35:GWW37"/>
    <mergeCell ref="GWX35:GWX37"/>
    <mergeCell ref="GWY35:GWY37"/>
    <mergeCell ref="GWZ35:GWZ37"/>
    <mergeCell ref="GYE35:GYE37"/>
    <mergeCell ref="GYF35:GYF37"/>
    <mergeCell ref="GYG35:GYG37"/>
    <mergeCell ref="GYH35:GYH37"/>
    <mergeCell ref="GYI35:GYI37"/>
    <mergeCell ref="GXZ35:GXZ37"/>
    <mergeCell ref="GYA35:GYA37"/>
    <mergeCell ref="GYB35:GYB37"/>
    <mergeCell ref="GYC35:GYC37"/>
    <mergeCell ref="GYD35:GYD37"/>
    <mergeCell ref="GXU35:GXU37"/>
    <mergeCell ref="GXV35:GXV37"/>
    <mergeCell ref="GXW35:GXW37"/>
    <mergeCell ref="GXX35:GXX37"/>
    <mergeCell ref="GXY35:GXY37"/>
    <mergeCell ref="GXP35:GXP37"/>
    <mergeCell ref="GXQ35:GXQ37"/>
    <mergeCell ref="GXR35:GXR37"/>
    <mergeCell ref="GXS35:GXS37"/>
    <mergeCell ref="GXT35:GXT37"/>
    <mergeCell ref="GYY35:GYY37"/>
    <mergeCell ref="GYZ35:GYZ37"/>
    <mergeCell ref="GZA35:GZA37"/>
    <mergeCell ref="GZB35:GZB37"/>
    <mergeCell ref="GZC35:GZC37"/>
    <mergeCell ref="GYT35:GYT37"/>
    <mergeCell ref="GYU35:GYU37"/>
    <mergeCell ref="GYV35:GYV37"/>
    <mergeCell ref="GYW35:GYW37"/>
    <mergeCell ref="GYX35:GYX37"/>
    <mergeCell ref="GYO35:GYO37"/>
    <mergeCell ref="GYP35:GYP37"/>
    <mergeCell ref="GYQ35:GYQ37"/>
    <mergeCell ref="GYR35:GYR37"/>
    <mergeCell ref="GYS35:GYS37"/>
    <mergeCell ref="GYJ35:GYJ37"/>
    <mergeCell ref="GYK35:GYK37"/>
    <mergeCell ref="GYL35:GYL37"/>
    <mergeCell ref="GYM35:GYM37"/>
    <mergeCell ref="GYN35:GYN37"/>
    <mergeCell ref="GZS35:GZS37"/>
    <mergeCell ref="GZT35:GZT37"/>
    <mergeCell ref="GZU35:GZU37"/>
    <mergeCell ref="GZV35:GZV37"/>
    <mergeCell ref="GZW35:GZW37"/>
    <mergeCell ref="GZN35:GZN37"/>
    <mergeCell ref="GZO35:GZO37"/>
    <mergeCell ref="GZP35:GZP37"/>
    <mergeCell ref="GZQ35:GZQ37"/>
    <mergeCell ref="GZR35:GZR37"/>
    <mergeCell ref="GZI35:GZI37"/>
    <mergeCell ref="GZJ35:GZJ37"/>
    <mergeCell ref="GZK35:GZK37"/>
    <mergeCell ref="GZL35:GZL37"/>
    <mergeCell ref="GZM35:GZM37"/>
    <mergeCell ref="GZD35:GZD37"/>
    <mergeCell ref="GZE35:GZE37"/>
    <mergeCell ref="GZF35:GZF37"/>
    <mergeCell ref="GZG35:GZG37"/>
    <mergeCell ref="GZH35:GZH37"/>
    <mergeCell ref="HAM35:HAM37"/>
    <mergeCell ref="HAN35:HAN37"/>
    <mergeCell ref="HAO35:HAO37"/>
    <mergeCell ref="HAP35:HAP37"/>
    <mergeCell ref="HAQ35:HAQ37"/>
    <mergeCell ref="HAH35:HAH37"/>
    <mergeCell ref="HAI35:HAI37"/>
    <mergeCell ref="HAJ35:HAJ37"/>
    <mergeCell ref="HAK35:HAK37"/>
    <mergeCell ref="HAL35:HAL37"/>
    <mergeCell ref="HAC35:HAC37"/>
    <mergeCell ref="HAD35:HAD37"/>
    <mergeCell ref="HAE35:HAE37"/>
    <mergeCell ref="HAF35:HAF37"/>
    <mergeCell ref="HAG35:HAG37"/>
    <mergeCell ref="GZX35:GZX37"/>
    <mergeCell ref="GZY35:GZY37"/>
    <mergeCell ref="GZZ35:GZZ37"/>
    <mergeCell ref="HAA35:HAA37"/>
    <mergeCell ref="HAB35:HAB37"/>
    <mergeCell ref="HBG35:HBG37"/>
    <mergeCell ref="HBH35:HBH37"/>
    <mergeCell ref="HBI35:HBI37"/>
    <mergeCell ref="HBJ35:HBJ37"/>
    <mergeCell ref="HBK35:HBK37"/>
    <mergeCell ref="HBB35:HBB37"/>
    <mergeCell ref="HBC35:HBC37"/>
    <mergeCell ref="HBD35:HBD37"/>
    <mergeCell ref="HBE35:HBE37"/>
    <mergeCell ref="HBF35:HBF37"/>
    <mergeCell ref="HAW35:HAW37"/>
    <mergeCell ref="HAX35:HAX37"/>
    <mergeCell ref="HAY35:HAY37"/>
    <mergeCell ref="HAZ35:HAZ37"/>
    <mergeCell ref="HBA35:HBA37"/>
    <mergeCell ref="HAR35:HAR37"/>
    <mergeCell ref="HAS35:HAS37"/>
    <mergeCell ref="HAT35:HAT37"/>
    <mergeCell ref="HAU35:HAU37"/>
    <mergeCell ref="HAV35:HAV37"/>
    <mergeCell ref="HCA35:HCA37"/>
    <mergeCell ref="HCB35:HCB37"/>
    <mergeCell ref="HCC35:HCC37"/>
    <mergeCell ref="HCD35:HCD37"/>
    <mergeCell ref="HCE35:HCE37"/>
    <mergeCell ref="HBV35:HBV37"/>
    <mergeCell ref="HBW35:HBW37"/>
    <mergeCell ref="HBX35:HBX37"/>
    <mergeCell ref="HBY35:HBY37"/>
    <mergeCell ref="HBZ35:HBZ37"/>
    <mergeCell ref="HBQ35:HBQ37"/>
    <mergeCell ref="HBR35:HBR37"/>
    <mergeCell ref="HBS35:HBS37"/>
    <mergeCell ref="HBT35:HBT37"/>
    <mergeCell ref="HBU35:HBU37"/>
    <mergeCell ref="HBL35:HBL37"/>
    <mergeCell ref="HBM35:HBM37"/>
    <mergeCell ref="HBN35:HBN37"/>
    <mergeCell ref="HBO35:HBO37"/>
    <mergeCell ref="HBP35:HBP37"/>
    <mergeCell ref="HCU35:HCU37"/>
    <mergeCell ref="HCV35:HCV37"/>
    <mergeCell ref="HCW35:HCW37"/>
    <mergeCell ref="HCX35:HCX37"/>
    <mergeCell ref="HCY35:HCY37"/>
    <mergeCell ref="HCP35:HCP37"/>
    <mergeCell ref="HCQ35:HCQ37"/>
    <mergeCell ref="HCR35:HCR37"/>
    <mergeCell ref="HCS35:HCS37"/>
    <mergeCell ref="HCT35:HCT37"/>
    <mergeCell ref="HCK35:HCK37"/>
    <mergeCell ref="HCL35:HCL37"/>
    <mergeCell ref="HCM35:HCM37"/>
    <mergeCell ref="HCN35:HCN37"/>
    <mergeCell ref="HCO35:HCO37"/>
    <mergeCell ref="HCF35:HCF37"/>
    <mergeCell ref="HCG35:HCG37"/>
    <mergeCell ref="HCH35:HCH37"/>
    <mergeCell ref="HCI35:HCI37"/>
    <mergeCell ref="HCJ35:HCJ37"/>
    <mergeCell ref="HDO35:HDO37"/>
    <mergeCell ref="HDP35:HDP37"/>
    <mergeCell ref="HDQ35:HDQ37"/>
    <mergeCell ref="HDR35:HDR37"/>
    <mergeCell ref="HDS35:HDS37"/>
    <mergeCell ref="HDJ35:HDJ37"/>
    <mergeCell ref="HDK35:HDK37"/>
    <mergeCell ref="HDL35:HDL37"/>
    <mergeCell ref="HDM35:HDM37"/>
    <mergeCell ref="HDN35:HDN37"/>
    <mergeCell ref="HDE35:HDE37"/>
    <mergeCell ref="HDF35:HDF37"/>
    <mergeCell ref="HDG35:HDG37"/>
    <mergeCell ref="HDH35:HDH37"/>
    <mergeCell ref="HDI35:HDI37"/>
    <mergeCell ref="HCZ35:HCZ37"/>
    <mergeCell ref="HDA35:HDA37"/>
    <mergeCell ref="HDB35:HDB37"/>
    <mergeCell ref="HDC35:HDC37"/>
    <mergeCell ref="HDD35:HDD37"/>
    <mergeCell ref="HEI35:HEI37"/>
    <mergeCell ref="HEJ35:HEJ37"/>
    <mergeCell ref="HEK35:HEK37"/>
    <mergeCell ref="HEL35:HEL37"/>
    <mergeCell ref="HEM35:HEM37"/>
    <mergeCell ref="HED35:HED37"/>
    <mergeCell ref="HEE35:HEE37"/>
    <mergeCell ref="HEF35:HEF37"/>
    <mergeCell ref="HEG35:HEG37"/>
    <mergeCell ref="HEH35:HEH37"/>
    <mergeCell ref="HDY35:HDY37"/>
    <mergeCell ref="HDZ35:HDZ37"/>
    <mergeCell ref="HEA35:HEA37"/>
    <mergeCell ref="HEB35:HEB37"/>
    <mergeCell ref="HEC35:HEC37"/>
    <mergeCell ref="HDT35:HDT37"/>
    <mergeCell ref="HDU35:HDU37"/>
    <mergeCell ref="HDV35:HDV37"/>
    <mergeCell ref="HDW35:HDW37"/>
    <mergeCell ref="HDX35:HDX37"/>
    <mergeCell ref="HFC35:HFC37"/>
    <mergeCell ref="HFD35:HFD37"/>
    <mergeCell ref="HFE35:HFE37"/>
    <mergeCell ref="HFF35:HFF37"/>
    <mergeCell ref="HFG35:HFG37"/>
    <mergeCell ref="HEX35:HEX37"/>
    <mergeCell ref="HEY35:HEY37"/>
    <mergeCell ref="HEZ35:HEZ37"/>
    <mergeCell ref="HFA35:HFA37"/>
    <mergeCell ref="HFB35:HFB37"/>
    <mergeCell ref="HES35:HES37"/>
    <mergeCell ref="HET35:HET37"/>
    <mergeCell ref="HEU35:HEU37"/>
    <mergeCell ref="HEV35:HEV37"/>
    <mergeCell ref="HEW35:HEW37"/>
    <mergeCell ref="HEN35:HEN37"/>
    <mergeCell ref="HEO35:HEO37"/>
    <mergeCell ref="HEP35:HEP37"/>
    <mergeCell ref="HEQ35:HEQ37"/>
    <mergeCell ref="HER35:HER37"/>
    <mergeCell ref="HFW35:HFW37"/>
    <mergeCell ref="HFX35:HFX37"/>
    <mergeCell ref="HFY35:HFY37"/>
    <mergeCell ref="HFZ35:HFZ37"/>
    <mergeCell ref="HGA35:HGA37"/>
    <mergeCell ref="HFR35:HFR37"/>
    <mergeCell ref="HFS35:HFS37"/>
    <mergeCell ref="HFT35:HFT37"/>
    <mergeCell ref="HFU35:HFU37"/>
    <mergeCell ref="HFV35:HFV37"/>
    <mergeCell ref="HFM35:HFM37"/>
    <mergeCell ref="HFN35:HFN37"/>
    <mergeCell ref="HFO35:HFO37"/>
    <mergeCell ref="HFP35:HFP37"/>
    <mergeCell ref="HFQ35:HFQ37"/>
    <mergeCell ref="HFH35:HFH37"/>
    <mergeCell ref="HFI35:HFI37"/>
    <mergeCell ref="HFJ35:HFJ37"/>
    <mergeCell ref="HFK35:HFK37"/>
    <mergeCell ref="HFL35:HFL37"/>
    <mergeCell ref="HGQ35:HGQ37"/>
    <mergeCell ref="HGR35:HGR37"/>
    <mergeCell ref="HGS35:HGS37"/>
    <mergeCell ref="HGT35:HGT37"/>
    <mergeCell ref="HGU35:HGU37"/>
    <mergeCell ref="HGL35:HGL37"/>
    <mergeCell ref="HGM35:HGM37"/>
    <mergeCell ref="HGN35:HGN37"/>
    <mergeCell ref="HGO35:HGO37"/>
    <mergeCell ref="HGP35:HGP37"/>
    <mergeCell ref="HGG35:HGG37"/>
    <mergeCell ref="HGH35:HGH37"/>
    <mergeCell ref="HGI35:HGI37"/>
    <mergeCell ref="HGJ35:HGJ37"/>
    <mergeCell ref="HGK35:HGK37"/>
    <mergeCell ref="HGB35:HGB37"/>
    <mergeCell ref="HGC35:HGC37"/>
    <mergeCell ref="HGD35:HGD37"/>
    <mergeCell ref="HGE35:HGE37"/>
    <mergeCell ref="HGF35:HGF37"/>
    <mergeCell ref="HHK35:HHK37"/>
    <mergeCell ref="HHL35:HHL37"/>
    <mergeCell ref="HHM35:HHM37"/>
    <mergeCell ref="HHN35:HHN37"/>
    <mergeCell ref="HHO35:HHO37"/>
    <mergeCell ref="HHF35:HHF37"/>
    <mergeCell ref="HHG35:HHG37"/>
    <mergeCell ref="HHH35:HHH37"/>
    <mergeCell ref="HHI35:HHI37"/>
    <mergeCell ref="HHJ35:HHJ37"/>
    <mergeCell ref="HHA35:HHA37"/>
    <mergeCell ref="HHB35:HHB37"/>
    <mergeCell ref="HHC35:HHC37"/>
    <mergeCell ref="HHD35:HHD37"/>
    <mergeCell ref="HHE35:HHE37"/>
    <mergeCell ref="HGV35:HGV37"/>
    <mergeCell ref="HGW35:HGW37"/>
    <mergeCell ref="HGX35:HGX37"/>
    <mergeCell ref="HGY35:HGY37"/>
    <mergeCell ref="HGZ35:HGZ37"/>
    <mergeCell ref="HIE35:HIE37"/>
    <mergeCell ref="HIF35:HIF37"/>
    <mergeCell ref="HIG35:HIG37"/>
    <mergeCell ref="HIH35:HIH37"/>
    <mergeCell ref="HII35:HII37"/>
    <mergeCell ref="HHZ35:HHZ37"/>
    <mergeCell ref="HIA35:HIA37"/>
    <mergeCell ref="HIB35:HIB37"/>
    <mergeCell ref="HIC35:HIC37"/>
    <mergeCell ref="HID35:HID37"/>
    <mergeCell ref="HHU35:HHU37"/>
    <mergeCell ref="HHV35:HHV37"/>
    <mergeCell ref="HHW35:HHW37"/>
    <mergeCell ref="HHX35:HHX37"/>
    <mergeCell ref="HHY35:HHY37"/>
    <mergeCell ref="HHP35:HHP37"/>
    <mergeCell ref="HHQ35:HHQ37"/>
    <mergeCell ref="HHR35:HHR37"/>
    <mergeCell ref="HHS35:HHS37"/>
    <mergeCell ref="HHT35:HHT37"/>
    <mergeCell ref="HIY35:HIY37"/>
    <mergeCell ref="HIZ35:HIZ37"/>
    <mergeCell ref="HJA35:HJA37"/>
    <mergeCell ref="HJB35:HJB37"/>
    <mergeCell ref="HJC35:HJC37"/>
    <mergeCell ref="HIT35:HIT37"/>
    <mergeCell ref="HIU35:HIU37"/>
    <mergeCell ref="HIV35:HIV37"/>
    <mergeCell ref="HIW35:HIW37"/>
    <mergeCell ref="HIX35:HIX37"/>
    <mergeCell ref="HIO35:HIO37"/>
    <mergeCell ref="HIP35:HIP37"/>
    <mergeCell ref="HIQ35:HIQ37"/>
    <mergeCell ref="HIR35:HIR37"/>
    <mergeCell ref="HIS35:HIS37"/>
    <mergeCell ref="HIJ35:HIJ37"/>
    <mergeCell ref="HIK35:HIK37"/>
    <mergeCell ref="HIL35:HIL37"/>
    <mergeCell ref="HIM35:HIM37"/>
    <mergeCell ref="HIN35:HIN37"/>
    <mergeCell ref="HJS35:HJS37"/>
    <mergeCell ref="HJT35:HJT37"/>
    <mergeCell ref="HJU35:HJU37"/>
    <mergeCell ref="HJV35:HJV37"/>
    <mergeCell ref="HJW35:HJW37"/>
    <mergeCell ref="HJN35:HJN37"/>
    <mergeCell ref="HJO35:HJO37"/>
    <mergeCell ref="HJP35:HJP37"/>
    <mergeCell ref="HJQ35:HJQ37"/>
    <mergeCell ref="HJR35:HJR37"/>
    <mergeCell ref="HJI35:HJI37"/>
    <mergeCell ref="HJJ35:HJJ37"/>
    <mergeCell ref="HJK35:HJK37"/>
    <mergeCell ref="HJL35:HJL37"/>
    <mergeCell ref="HJM35:HJM37"/>
    <mergeCell ref="HJD35:HJD37"/>
    <mergeCell ref="HJE35:HJE37"/>
    <mergeCell ref="HJF35:HJF37"/>
    <mergeCell ref="HJG35:HJG37"/>
    <mergeCell ref="HJH35:HJH37"/>
    <mergeCell ref="HKM35:HKM37"/>
    <mergeCell ref="HKN35:HKN37"/>
    <mergeCell ref="HKO35:HKO37"/>
    <mergeCell ref="HKP35:HKP37"/>
    <mergeCell ref="HKQ35:HKQ37"/>
    <mergeCell ref="HKH35:HKH37"/>
    <mergeCell ref="HKI35:HKI37"/>
    <mergeCell ref="HKJ35:HKJ37"/>
    <mergeCell ref="HKK35:HKK37"/>
    <mergeCell ref="HKL35:HKL37"/>
    <mergeCell ref="HKC35:HKC37"/>
    <mergeCell ref="HKD35:HKD37"/>
    <mergeCell ref="HKE35:HKE37"/>
    <mergeCell ref="HKF35:HKF37"/>
    <mergeCell ref="HKG35:HKG37"/>
    <mergeCell ref="HJX35:HJX37"/>
    <mergeCell ref="HJY35:HJY37"/>
    <mergeCell ref="HJZ35:HJZ37"/>
    <mergeCell ref="HKA35:HKA37"/>
    <mergeCell ref="HKB35:HKB37"/>
    <mergeCell ref="HLG35:HLG37"/>
    <mergeCell ref="HLH35:HLH37"/>
    <mergeCell ref="HLI35:HLI37"/>
    <mergeCell ref="HLJ35:HLJ37"/>
    <mergeCell ref="HLK35:HLK37"/>
    <mergeCell ref="HLB35:HLB37"/>
    <mergeCell ref="HLC35:HLC37"/>
    <mergeCell ref="HLD35:HLD37"/>
    <mergeCell ref="HLE35:HLE37"/>
    <mergeCell ref="HLF35:HLF37"/>
    <mergeCell ref="HKW35:HKW37"/>
    <mergeCell ref="HKX35:HKX37"/>
    <mergeCell ref="HKY35:HKY37"/>
    <mergeCell ref="HKZ35:HKZ37"/>
    <mergeCell ref="HLA35:HLA37"/>
    <mergeCell ref="HKR35:HKR37"/>
    <mergeCell ref="HKS35:HKS37"/>
    <mergeCell ref="HKT35:HKT37"/>
    <mergeCell ref="HKU35:HKU37"/>
    <mergeCell ref="HKV35:HKV37"/>
    <mergeCell ref="HMA35:HMA37"/>
    <mergeCell ref="HMB35:HMB37"/>
    <mergeCell ref="HMC35:HMC37"/>
    <mergeCell ref="HMD35:HMD37"/>
    <mergeCell ref="HME35:HME37"/>
    <mergeCell ref="HLV35:HLV37"/>
    <mergeCell ref="HLW35:HLW37"/>
    <mergeCell ref="HLX35:HLX37"/>
    <mergeCell ref="HLY35:HLY37"/>
    <mergeCell ref="HLZ35:HLZ37"/>
    <mergeCell ref="HLQ35:HLQ37"/>
    <mergeCell ref="HLR35:HLR37"/>
    <mergeCell ref="HLS35:HLS37"/>
    <mergeCell ref="HLT35:HLT37"/>
    <mergeCell ref="HLU35:HLU37"/>
    <mergeCell ref="HLL35:HLL37"/>
    <mergeCell ref="HLM35:HLM37"/>
    <mergeCell ref="HLN35:HLN37"/>
    <mergeCell ref="HLO35:HLO37"/>
    <mergeCell ref="HLP35:HLP37"/>
    <mergeCell ref="HMU35:HMU37"/>
    <mergeCell ref="HMV35:HMV37"/>
    <mergeCell ref="HMW35:HMW37"/>
    <mergeCell ref="HMX35:HMX37"/>
    <mergeCell ref="HMY35:HMY37"/>
    <mergeCell ref="HMP35:HMP37"/>
    <mergeCell ref="HMQ35:HMQ37"/>
    <mergeCell ref="HMR35:HMR37"/>
    <mergeCell ref="HMS35:HMS37"/>
    <mergeCell ref="HMT35:HMT37"/>
    <mergeCell ref="HMK35:HMK37"/>
    <mergeCell ref="HML35:HML37"/>
    <mergeCell ref="HMM35:HMM37"/>
    <mergeCell ref="HMN35:HMN37"/>
    <mergeCell ref="HMO35:HMO37"/>
    <mergeCell ref="HMF35:HMF37"/>
    <mergeCell ref="HMG35:HMG37"/>
    <mergeCell ref="HMH35:HMH37"/>
    <mergeCell ref="HMI35:HMI37"/>
    <mergeCell ref="HMJ35:HMJ37"/>
    <mergeCell ref="HNO35:HNO37"/>
    <mergeCell ref="HNP35:HNP37"/>
    <mergeCell ref="HNQ35:HNQ37"/>
    <mergeCell ref="HNR35:HNR37"/>
    <mergeCell ref="HNS35:HNS37"/>
    <mergeCell ref="HNJ35:HNJ37"/>
    <mergeCell ref="HNK35:HNK37"/>
    <mergeCell ref="HNL35:HNL37"/>
    <mergeCell ref="HNM35:HNM37"/>
    <mergeCell ref="HNN35:HNN37"/>
    <mergeCell ref="HNE35:HNE37"/>
    <mergeCell ref="HNF35:HNF37"/>
    <mergeCell ref="HNG35:HNG37"/>
    <mergeCell ref="HNH35:HNH37"/>
    <mergeCell ref="HNI35:HNI37"/>
    <mergeCell ref="HMZ35:HMZ37"/>
    <mergeCell ref="HNA35:HNA37"/>
    <mergeCell ref="HNB35:HNB37"/>
    <mergeCell ref="HNC35:HNC37"/>
    <mergeCell ref="HND35:HND37"/>
    <mergeCell ref="HOI35:HOI37"/>
    <mergeCell ref="HOJ35:HOJ37"/>
    <mergeCell ref="HOK35:HOK37"/>
    <mergeCell ref="HOL35:HOL37"/>
    <mergeCell ref="HOM35:HOM37"/>
    <mergeCell ref="HOD35:HOD37"/>
    <mergeCell ref="HOE35:HOE37"/>
    <mergeCell ref="HOF35:HOF37"/>
    <mergeCell ref="HOG35:HOG37"/>
    <mergeCell ref="HOH35:HOH37"/>
    <mergeCell ref="HNY35:HNY37"/>
    <mergeCell ref="HNZ35:HNZ37"/>
    <mergeCell ref="HOA35:HOA37"/>
    <mergeCell ref="HOB35:HOB37"/>
    <mergeCell ref="HOC35:HOC37"/>
    <mergeCell ref="HNT35:HNT37"/>
    <mergeCell ref="HNU35:HNU37"/>
    <mergeCell ref="HNV35:HNV37"/>
    <mergeCell ref="HNW35:HNW37"/>
    <mergeCell ref="HNX35:HNX37"/>
    <mergeCell ref="HPC35:HPC37"/>
    <mergeCell ref="HPD35:HPD37"/>
    <mergeCell ref="HPE35:HPE37"/>
    <mergeCell ref="HPF35:HPF37"/>
    <mergeCell ref="HPG35:HPG37"/>
    <mergeCell ref="HOX35:HOX37"/>
    <mergeCell ref="HOY35:HOY37"/>
    <mergeCell ref="HOZ35:HOZ37"/>
    <mergeCell ref="HPA35:HPA37"/>
    <mergeCell ref="HPB35:HPB37"/>
    <mergeCell ref="HOS35:HOS37"/>
    <mergeCell ref="HOT35:HOT37"/>
    <mergeCell ref="HOU35:HOU37"/>
    <mergeCell ref="HOV35:HOV37"/>
    <mergeCell ref="HOW35:HOW37"/>
    <mergeCell ref="HON35:HON37"/>
    <mergeCell ref="HOO35:HOO37"/>
    <mergeCell ref="HOP35:HOP37"/>
    <mergeCell ref="HOQ35:HOQ37"/>
    <mergeCell ref="HOR35:HOR37"/>
    <mergeCell ref="HPW35:HPW37"/>
    <mergeCell ref="HPX35:HPX37"/>
    <mergeCell ref="HPY35:HPY37"/>
    <mergeCell ref="HPZ35:HPZ37"/>
    <mergeCell ref="HQA35:HQA37"/>
    <mergeCell ref="HPR35:HPR37"/>
    <mergeCell ref="HPS35:HPS37"/>
    <mergeCell ref="HPT35:HPT37"/>
    <mergeCell ref="HPU35:HPU37"/>
    <mergeCell ref="HPV35:HPV37"/>
    <mergeCell ref="HPM35:HPM37"/>
    <mergeCell ref="HPN35:HPN37"/>
    <mergeCell ref="HPO35:HPO37"/>
    <mergeCell ref="HPP35:HPP37"/>
    <mergeCell ref="HPQ35:HPQ37"/>
    <mergeCell ref="HPH35:HPH37"/>
    <mergeCell ref="HPI35:HPI37"/>
    <mergeCell ref="HPJ35:HPJ37"/>
    <mergeCell ref="HPK35:HPK37"/>
    <mergeCell ref="HPL35:HPL37"/>
    <mergeCell ref="HQQ35:HQQ37"/>
    <mergeCell ref="HQR35:HQR37"/>
    <mergeCell ref="HQS35:HQS37"/>
    <mergeCell ref="HQT35:HQT37"/>
    <mergeCell ref="HQU35:HQU37"/>
    <mergeCell ref="HQL35:HQL37"/>
    <mergeCell ref="HQM35:HQM37"/>
    <mergeCell ref="HQN35:HQN37"/>
    <mergeCell ref="HQO35:HQO37"/>
    <mergeCell ref="HQP35:HQP37"/>
    <mergeCell ref="HQG35:HQG37"/>
    <mergeCell ref="HQH35:HQH37"/>
    <mergeCell ref="HQI35:HQI37"/>
    <mergeCell ref="HQJ35:HQJ37"/>
    <mergeCell ref="HQK35:HQK37"/>
    <mergeCell ref="HQB35:HQB37"/>
    <mergeCell ref="HQC35:HQC37"/>
    <mergeCell ref="HQD35:HQD37"/>
    <mergeCell ref="HQE35:HQE37"/>
    <mergeCell ref="HQF35:HQF37"/>
    <mergeCell ref="HRK35:HRK37"/>
    <mergeCell ref="HRL35:HRL37"/>
    <mergeCell ref="HRM35:HRM37"/>
    <mergeCell ref="HRN35:HRN37"/>
    <mergeCell ref="HRO35:HRO37"/>
    <mergeCell ref="HRF35:HRF37"/>
    <mergeCell ref="HRG35:HRG37"/>
    <mergeCell ref="HRH35:HRH37"/>
    <mergeCell ref="HRI35:HRI37"/>
    <mergeCell ref="HRJ35:HRJ37"/>
    <mergeCell ref="HRA35:HRA37"/>
    <mergeCell ref="HRB35:HRB37"/>
    <mergeCell ref="HRC35:HRC37"/>
    <mergeCell ref="HRD35:HRD37"/>
    <mergeCell ref="HRE35:HRE37"/>
    <mergeCell ref="HQV35:HQV37"/>
    <mergeCell ref="HQW35:HQW37"/>
    <mergeCell ref="HQX35:HQX37"/>
    <mergeCell ref="HQY35:HQY37"/>
    <mergeCell ref="HQZ35:HQZ37"/>
    <mergeCell ref="HSE35:HSE37"/>
    <mergeCell ref="HSF35:HSF37"/>
    <mergeCell ref="HSG35:HSG37"/>
    <mergeCell ref="HSH35:HSH37"/>
    <mergeCell ref="HSI35:HSI37"/>
    <mergeCell ref="HRZ35:HRZ37"/>
    <mergeCell ref="HSA35:HSA37"/>
    <mergeCell ref="HSB35:HSB37"/>
    <mergeCell ref="HSC35:HSC37"/>
    <mergeCell ref="HSD35:HSD37"/>
    <mergeCell ref="HRU35:HRU37"/>
    <mergeCell ref="HRV35:HRV37"/>
    <mergeCell ref="HRW35:HRW37"/>
    <mergeCell ref="HRX35:HRX37"/>
    <mergeCell ref="HRY35:HRY37"/>
    <mergeCell ref="HRP35:HRP37"/>
    <mergeCell ref="HRQ35:HRQ37"/>
    <mergeCell ref="HRR35:HRR37"/>
    <mergeCell ref="HRS35:HRS37"/>
    <mergeCell ref="HRT35:HRT37"/>
    <mergeCell ref="HSY35:HSY37"/>
    <mergeCell ref="HSZ35:HSZ37"/>
    <mergeCell ref="HTA35:HTA37"/>
    <mergeCell ref="HTB35:HTB37"/>
    <mergeCell ref="HTC35:HTC37"/>
    <mergeCell ref="HST35:HST37"/>
    <mergeCell ref="HSU35:HSU37"/>
    <mergeCell ref="HSV35:HSV37"/>
    <mergeCell ref="HSW35:HSW37"/>
    <mergeCell ref="HSX35:HSX37"/>
    <mergeCell ref="HSO35:HSO37"/>
    <mergeCell ref="HSP35:HSP37"/>
    <mergeCell ref="HSQ35:HSQ37"/>
    <mergeCell ref="HSR35:HSR37"/>
    <mergeCell ref="HSS35:HSS37"/>
    <mergeCell ref="HSJ35:HSJ37"/>
    <mergeCell ref="HSK35:HSK37"/>
    <mergeCell ref="HSL35:HSL37"/>
    <mergeCell ref="HSM35:HSM37"/>
    <mergeCell ref="HSN35:HSN37"/>
    <mergeCell ref="HTS35:HTS37"/>
    <mergeCell ref="HTT35:HTT37"/>
    <mergeCell ref="HTU35:HTU37"/>
    <mergeCell ref="HTV35:HTV37"/>
    <mergeCell ref="HTW35:HTW37"/>
    <mergeCell ref="HTN35:HTN37"/>
    <mergeCell ref="HTO35:HTO37"/>
    <mergeCell ref="HTP35:HTP37"/>
    <mergeCell ref="HTQ35:HTQ37"/>
    <mergeCell ref="HTR35:HTR37"/>
    <mergeCell ref="HTI35:HTI37"/>
    <mergeCell ref="HTJ35:HTJ37"/>
    <mergeCell ref="HTK35:HTK37"/>
    <mergeCell ref="HTL35:HTL37"/>
    <mergeCell ref="HTM35:HTM37"/>
    <mergeCell ref="HTD35:HTD37"/>
    <mergeCell ref="HTE35:HTE37"/>
    <mergeCell ref="HTF35:HTF37"/>
    <mergeCell ref="HTG35:HTG37"/>
    <mergeCell ref="HTH35:HTH37"/>
    <mergeCell ref="HUM35:HUM37"/>
    <mergeCell ref="HUN35:HUN37"/>
    <mergeCell ref="HUO35:HUO37"/>
    <mergeCell ref="HUP35:HUP37"/>
    <mergeCell ref="HUQ35:HUQ37"/>
    <mergeCell ref="HUH35:HUH37"/>
    <mergeCell ref="HUI35:HUI37"/>
    <mergeCell ref="HUJ35:HUJ37"/>
    <mergeCell ref="HUK35:HUK37"/>
    <mergeCell ref="HUL35:HUL37"/>
    <mergeCell ref="HUC35:HUC37"/>
    <mergeCell ref="HUD35:HUD37"/>
    <mergeCell ref="HUE35:HUE37"/>
    <mergeCell ref="HUF35:HUF37"/>
    <mergeCell ref="HUG35:HUG37"/>
    <mergeCell ref="HTX35:HTX37"/>
    <mergeCell ref="HTY35:HTY37"/>
    <mergeCell ref="HTZ35:HTZ37"/>
    <mergeCell ref="HUA35:HUA37"/>
    <mergeCell ref="HUB35:HUB37"/>
    <mergeCell ref="HVG35:HVG37"/>
    <mergeCell ref="HVH35:HVH37"/>
    <mergeCell ref="HVI35:HVI37"/>
    <mergeCell ref="HVJ35:HVJ37"/>
    <mergeCell ref="HVK35:HVK37"/>
    <mergeCell ref="HVB35:HVB37"/>
    <mergeCell ref="HVC35:HVC37"/>
    <mergeCell ref="HVD35:HVD37"/>
    <mergeCell ref="HVE35:HVE37"/>
    <mergeCell ref="HVF35:HVF37"/>
    <mergeCell ref="HUW35:HUW37"/>
    <mergeCell ref="HUX35:HUX37"/>
    <mergeCell ref="HUY35:HUY37"/>
    <mergeCell ref="HUZ35:HUZ37"/>
    <mergeCell ref="HVA35:HVA37"/>
    <mergeCell ref="HUR35:HUR37"/>
    <mergeCell ref="HUS35:HUS37"/>
    <mergeCell ref="HUT35:HUT37"/>
    <mergeCell ref="HUU35:HUU37"/>
    <mergeCell ref="HUV35:HUV37"/>
    <mergeCell ref="HWA35:HWA37"/>
    <mergeCell ref="HWB35:HWB37"/>
    <mergeCell ref="HWC35:HWC37"/>
    <mergeCell ref="HWD35:HWD37"/>
    <mergeCell ref="HWE35:HWE37"/>
    <mergeCell ref="HVV35:HVV37"/>
    <mergeCell ref="HVW35:HVW37"/>
    <mergeCell ref="HVX35:HVX37"/>
    <mergeCell ref="HVY35:HVY37"/>
    <mergeCell ref="HVZ35:HVZ37"/>
    <mergeCell ref="HVQ35:HVQ37"/>
    <mergeCell ref="HVR35:HVR37"/>
    <mergeCell ref="HVS35:HVS37"/>
    <mergeCell ref="HVT35:HVT37"/>
    <mergeCell ref="HVU35:HVU37"/>
    <mergeCell ref="HVL35:HVL37"/>
    <mergeCell ref="HVM35:HVM37"/>
    <mergeCell ref="HVN35:HVN37"/>
    <mergeCell ref="HVO35:HVO37"/>
    <mergeCell ref="HVP35:HVP37"/>
    <mergeCell ref="HWU35:HWU37"/>
    <mergeCell ref="HWV35:HWV37"/>
    <mergeCell ref="HWW35:HWW37"/>
    <mergeCell ref="HWX35:HWX37"/>
    <mergeCell ref="HWY35:HWY37"/>
    <mergeCell ref="HWP35:HWP37"/>
    <mergeCell ref="HWQ35:HWQ37"/>
    <mergeCell ref="HWR35:HWR37"/>
    <mergeCell ref="HWS35:HWS37"/>
    <mergeCell ref="HWT35:HWT37"/>
    <mergeCell ref="HWK35:HWK37"/>
    <mergeCell ref="HWL35:HWL37"/>
    <mergeCell ref="HWM35:HWM37"/>
    <mergeCell ref="HWN35:HWN37"/>
    <mergeCell ref="HWO35:HWO37"/>
    <mergeCell ref="HWF35:HWF37"/>
    <mergeCell ref="HWG35:HWG37"/>
    <mergeCell ref="HWH35:HWH37"/>
    <mergeCell ref="HWI35:HWI37"/>
    <mergeCell ref="HWJ35:HWJ37"/>
    <mergeCell ref="HXO35:HXO37"/>
    <mergeCell ref="HXP35:HXP37"/>
    <mergeCell ref="HXQ35:HXQ37"/>
    <mergeCell ref="HXR35:HXR37"/>
    <mergeCell ref="HXS35:HXS37"/>
    <mergeCell ref="HXJ35:HXJ37"/>
    <mergeCell ref="HXK35:HXK37"/>
    <mergeCell ref="HXL35:HXL37"/>
    <mergeCell ref="HXM35:HXM37"/>
    <mergeCell ref="HXN35:HXN37"/>
    <mergeCell ref="HXE35:HXE37"/>
    <mergeCell ref="HXF35:HXF37"/>
    <mergeCell ref="HXG35:HXG37"/>
    <mergeCell ref="HXH35:HXH37"/>
    <mergeCell ref="HXI35:HXI37"/>
    <mergeCell ref="HWZ35:HWZ37"/>
    <mergeCell ref="HXA35:HXA37"/>
    <mergeCell ref="HXB35:HXB37"/>
    <mergeCell ref="HXC35:HXC37"/>
    <mergeCell ref="HXD35:HXD37"/>
    <mergeCell ref="HYI35:HYI37"/>
    <mergeCell ref="HYJ35:HYJ37"/>
    <mergeCell ref="HYK35:HYK37"/>
    <mergeCell ref="HYL35:HYL37"/>
    <mergeCell ref="HYM35:HYM37"/>
    <mergeCell ref="HYD35:HYD37"/>
    <mergeCell ref="HYE35:HYE37"/>
    <mergeCell ref="HYF35:HYF37"/>
    <mergeCell ref="HYG35:HYG37"/>
    <mergeCell ref="HYH35:HYH37"/>
    <mergeCell ref="HXY35:HXY37"/>
    <mergeCell ref="HXZ35:HXZ37"/>
    <mergeCell ref="HYA35:HYA37"/>
    <mergeCell ref="HYB35:HYB37"/>
    <mergeCell ref="HYC35:HYC37"/>
    <mergeCell ref="HXT35:HXT37"/>
    <mergeCell ref="HXU35:HXU37"/>
    <mergeCell ref="HXV35:HXV37"/>
    <mergeCell ref="HXW35:HXW37"/>
    <mergeCell ref="HXX35:HXX37"/>
    <mergeCell ref="HZC35:HZC37"/>
    <mergeCell ref="HZD35:HZD37"/>
    <mergeCell ref="HZE35:HZE37"/>
    <mergeCell ref="HZF35:HZF37"/>
    <mergeCell ref="HZG35:HZG37"/>
    <mergeCell ref="HYX35:HYX37"/>
    <mergeCell ref="HYY35:HYY37"/>
    <mergeCell ref="HYZ35:HYZ37"/>
    <mergeCell ref="HZA35:HZA37"/>
    <mergeCell ref="HZB35:HZB37"/>
    <mergeCell ref="HYS35:HYS37"/>
    <mergeCell ref="HYT35:HYT37"/>
    <mergeCell ref="HYU35:HYU37"/>
    <mergeCell ref="HYV35:HYV37"/>
    <mergeCell ref="HYW35:HYW37"/>
    <mergeCell ref="HYN35:HYN37"/>
    <mergeCell ref="HYO35:HYO37"/>
    <mergeCell ref="HYP35:HYP37"/>
    <mergeCell ref="HYQ35:HYQ37"/>
    <mergeCell ref="HYR35:HYR37"/>
    <mergeCell ref="HZW35:HZW37"/>
    <mergeCell ref="HZX35:HZX37"/>
    <mergeCell ref="HZY35:HZY37"/>
    <mergeCell ref="HZZ35:HZZ37"/>
    <mergeCell ref="IAA35:IAA37"/>
    <mergeCell ref="HZR35:HZR37"/>
    <mergeCell ref="HZS35:HZS37"/>
    <mergeCell ref="HZT35:HZT37"/>
    <mergeCell ref="HZU35:HZU37"/>
    <mergeCell ref="HZV35:HZV37"/>
    <mergeCell ref="HZM35:HZM37"/>
    <mergeCell ref="HZN35:HZN37"/>
    <mergeCell ref="HZO35:HZO37"/>
    <mergeCell ref="HZP35:HZP37"/>
    <mergeCell ref="HZQ35:HZQ37"/>
    <mergeCell ref="HZH35:HZH37"/>
    <mergeCell ref="HZI35:HZI37"/>
    <mergeCell ref="HZJ35:HZJ37"/>
    <mergeCell ref="HZK35:HZK37"/>
    <mergeCell ref="HZL35:HZL37"/>
    <mergeCell ref="IAQ35:IAQ37"/>
    <mergeCell ref="IAR35:IAR37"/>
    <mergeCell ref="IAS35:IAS37"/>
    <mergeCell ref="IAT35:IAT37"/>
    <mergeCell ref="IAU35:IAU37"/>
    <mergeCell ref="IAL35:IAL37"/>
    <mergeCell ref="IAM35:IAM37"/>
    <mergeCell ref="IAN35:IAN37"/>
    <mergeCell ref="IAO35:IAO37"/>
    <mergeCell ref="IAP35:IAP37"/>
    <mergeCell ref="IAG35:IAG37"/>
    <mergeCell ref="IAH35:IAH37"/>
    <mergeCell ref="IAI35:IAI37"/>
    <mergeCell ref="IAJ35:IAJ37"/>
    <mergeCell ref="IAK35:IAK37"/>
    <mergeCell ref="IAB35:IAB37"/>
    <mergeCell ref="IAC35:IAC37"/>
    <mergeCell ref="IAD35:IAD37"/>
    <mergeCell ref="IAE35:IAE37"/>
    <mergeCell ref="IAF35:IAF37"/>
    <mergeCell ref="IBK35:IBK37"/>
    <mergeCell ref="IBL35:IBL37"/>
    <mergeCell ref="IBM35:IBM37"/>
    <mergeCell ref="IBN35:IBN37"/>
    <mergeCell ref="IBO35:IBO37"/>
    <mergeCell ref="IBF35:IBF37"/>
    <mergeCell ref="IBG35:IBG37"/>
    <mergeCell ref="IBH35:IBH37"/>
    <mergeCell ref="IBI35:IBI37"/>
    <mergeCell ref="IBJ35:IBJ37"/>
    <mergeCell ref="IBA35:IBA37"/>
    <mergeCell ref="IBB35:IBB37"/>
    <mergeCell ref="IBC35:IBC37"/>
    <mergeCell ref="IBD35:IBD37"/>
    <mergeCell ref="IBE35:IBE37"/>
    <mergeCell ref="IAV35:IAV37"/>
    <mergeCell ref="IAW35:IAW37"/>
    <mergeCell ref="IAX35:IAX37"/>
    <mergeCell ref="IAY35:IAY37"/>
    <mergeCell ref="IAZ35:IAZ37"/>
    <mergeCell ref="ICE35:ICE37"/>
    <mergeCell ref="ICF35:ICF37"/>
    <mergeCell ref="ICG35:ICG37"/>
    <mergeCell ref="ICH35:ICH37"/>
    <mergeCell ref="ICI35:ICI37"/>
    <mergeCell ref="IBZ35:IBZ37"/>
    <mergeCell ref="ICA35:ICA37"/>
    <mergeCell ref="ICB35:ICB37"/>
    <mergeCell ref="ICC35:ICC37"/>
    <mergeCell ref="ICD35:ICD37"/>
    <mergeCell ref="IBU35:IBU37"/>
    <mergeCell ref="IBV35:IBV37"/>
    <mergeCell ref="IBW35:IBW37"/>
    <mergeCell ref="IBX35:IBX37"/>
    <mergeCell ref="IBY35:IBY37"/>
    <mergeCell ref="IBP35:IBP37"/>
    <mergeCell ref="IBQ35:IBQ37"/>
    <mergeCell ref="IBR35:IBR37"/>
    <mergeCell ref="IBS35:IBS37"/>
    <mergeCell ref="IBT35:IBT37"/>
    <mergeCell ref="ICY35:ICY37"/>
    <mergeCell ref="ICZ35:ICZ37"/>
    <mergeCell ref="IDA35:IDA37"/>
    <mergeCell ref="IDB35:IDB37"/>
    <mergeCell ref="IDC35:IDC37"/>
    <mergeCell ref="ICT35:ICT37"/>
    <mergeCell ref="ICU35:ICU37"/>
    <mergeCell ref="ICV35:ICV37"/>
    <mergeCell ref="ICW35:ICW37"/>
    <mergeCell ref="ICX35:ICX37"/>
    <mergeCell ref="ICO35:ICO37"/>
    <mergeCell ref="ICP35:ICP37"/>
    <mergeCell ref="ICQ35:ICQ37"/>
    <mergeCell ref="ICR35:ICR37"/>
    <mergeCell ref="ICS35:ICS37"/>
    <mergeCell ref="ICJ35:ICJ37"/>
    <mergeCell ref="ICK35:ICK37"/>
    <mergeCell ref="ICL35:ICL37"/>
    <mergeCell ref="ICM35:ICM37"/>
    <mergeCell ref="ICN35:ICN37"/>
    <mergeCell ref="IDS35:IDS37"/>
    <mergeCell ref="IDT35:IDT37"/>
    <mergeCell ref="IDU35:IDU37"/>
    <mergeCell ref="IDV35:IDV37"/>
    <mergeCell ref="IDW35:IDW37"/>
    <mergeCell ref="IDN35:IDN37"/>
    <mergeCell ref="IDO35:IDO37"/>
    <mergeCell ref="IDP35:IDP37"/>
    <mergeCell ref="IDQ35:IDQ37"/>
    <mergeCell ref="IDR35:IDR37"/>
    <mergeCell ref="IDI35:IDI37"/>
    <mergeCell ref="IDJ35:IDJ37"/>
    <mergeCell ref="IDK35:IDK37"/>
    <mergeCell ref="IDL35:IDL37"/>
    <mergeCell ref="IDM35:IDM37"/>
    <mergeCell ref="IDD35:IDD37"/>
    <mergeCell ref="IDE35:IDE37"/>
    <mergeCell ref="IDF35:IDF37"/>
    <mergeCell ref="IDG35:IDG37"/>
    <mergeCell ref="IDH35:IDH37"/>
    <mergeCell ref="IEM35:IEM37"/>
    <mergeCell ref="IEN35:IEN37"/>
    <mergeCell ref="IEO35:IEO37"/>
    <mergeCell ref="IEP35:IEP37"/>
    <mergeCell ref="IEQ35:IEQ37"/>
    <mergeCell ref="IEH35:IEH37"/>
    <mergeCell ref="IEI35:IEI37"/>
    <mergeCell ref="IEJ35:IEJ37"/>
    <mergeCell ref="IEK35:IEK37"/>
    <mergeCell ref="IEL35:IEL37"/>
    <mergeCell ref="IEC35:IEC37"/>
    <mergeCell ref="IED35:IED37"/>
    <mergeCell ref="IEE35:IEE37"/>
    <mergeCell ref="IEF35:IEF37"/>
    <mergeCell ref="IEG35:IEG37"/>
    <mergeCell ref="IDX35:IDX37"/>
    <mergeCell ref="IDY35:IDY37"/>
    <mergeCell ref="IDZ35:IDZ37"/>
    <mergeCell ref="IEA35:IEA37"/>
    <mergeCell ref="IEB35:IEB37"/>
    <mergeCell ref="IFG35:IFG37"/>
    <mergeCell ref="IFH35:IFH37"/>
    <mergeCell ref="IFI35:IFI37"/>
    <mergeCell ref="IFJ35:IFJ37"/>
    <mergeCell ref="IFK35:IFK37"/>
    <mergeCell ref="IFB35:IFB37"/>
    <mergeCell ref="IFC35:IFC37"/>
    <mergeCell ref="IFD35:IFD37"/>
    <mergeCell ref="IFE35:IFE37"/>
    <mergeCell ref="IFF35:IFF37"/>
    <mergeCell ref="IEW35:IEW37"/>
    <mergeCell ref="IEX35:IEX37"/>
    <mergeCell ref="IEY35:IEY37"/>
    <mergeCell ref="IEZ35:IEZ37"/>
    <mergeCell ref="IFA35:IFA37"/>
    <mergeCell ref="IER35:IER37"/>
    <mergeCell ref="IES35:IES37"/>
    <mergeCell ref="IET35:IET37"/>
    <mergeCell ref="IEU35:IEU37"/>
    <mergeCell ref="IEV35:IEV37"/>
    <mergeCell ref="IGA35:IGA37"/>
    <mergeCell ref="IGB35:IGB37"/>
    <mergeCell ref="IGC35:IGC37"/>
    <mergeCell ref="IGD35:IGD37"/>
    <mergeCell ref="IGE35:IGE37"/>
    <mergeCell ref="IFV35:IFV37"/>
    <mergeCell ref="IFW35:IFW37"/>
    <mergeCell ref="IFX35:IFX37"/>
    <mergeCell ref="IFY35:IFY37"/>
    <mergeCell ref="IFZ35:IFZ37"/>
    <mergeCell ref="IFQ35:IFQ37"/>
    <mergeCell ref="IFR35:IFR37"/>
    <mergeCell ref="IFS35:IFS37"/>
    <mergeCell ref="IFT35:IFT37"/>
    <mergeCell ref="IFU35:IFU37"/>
    <mergeCell ref="IFL35:IFL37"/>
    <mergeCell ref="IFM35:IFM37"/>
    <mergeCell ref="IFN35:IFN37"/>
    <mergeCell ref="IFO35:IFO37"/>
    <mergeCell ref="IFP35:IFP37"/>
    <mergeCell ref="IGU35:IGU37"/>
    <mergeCell ref="IGV35:IGV37"/>
    <mergeCell ref="IGW35:IGW37"/>
    <mergeCell ref="IGX35:IGX37"/>
    <mergeCell ref="IGY35:IGY37"/>
    <mergeCell ref="IGP35:IGP37"/>
    <mergeCell ref="IGQ35:IGQ37"/>
    <mergeCell ref="IGR35:IGR37"/>
    <mergeCell ref="IGS35:IGS37"/>
    <mergeCell ref="IGT35:IGT37"/>
    <mergeCell ref="IGK35:IGK37"/>
    <mergeCell ref="IGL35:IGL37"/>
    <mergeCell ref="IGM35:IGM37"/>
    <mergeCell ref="IGN35:IGN37"/>
    <mergeCell ref="IGO35:IGO37"/>
    <mergeCell ref="IGF35:IGF37"/>
    <mergeCell ref="IGG35:IGG37"/>
    <mergeCell ref="IGH35:IGH37"/>
    <mergeCell ref="IGI35:IGI37"/>
    <mergeCell ref="IGJ35:IGJ37"/>
    <mergeCell ref="IHO35:IHO37"/>
    <mergeCell ref="IHP35:IHP37"/>
    <mergeCell ref="IHQ35:IHQ37"/>
    <mergeCell ref="IHR35:IHR37"/>
    <mergeCell ref="IHS35:IHS37"/>
    <mergeCell ref="IHJ35:IHJ37"/>
    <mergeCell ref="IHK35:IHK37"/>
    <mergeCell ref="IHL35:IHL37"/>
    <mergeCell ref="IHM35:IHM37"/>
    <mergeCell ref="IHN35:IHN37"/>
    <mergeCell ref="IHE35:IHE37"/>
    <mergeCell ref="IHF35:IHF37"/>
    <mergeCell ref="IHG35:IHG37"/>
    <mergeCell ref="IHH35:IHH37"/>
    <mergeCell ref="IHI35:IHI37"/>
    <mergeCell ref="IGZ35:IGZ37"/>
    <mergeCell ref="IHA35:IHA37"/>
    <mergeCell ref="IHB35:IHB37"/>
    <mergeCell ref="IHC35:IHC37"/>
    <mergeCell ref="IHD35:IHD37"/>
    <mergeCell ref="III35:III37"/>
    <mergeCell ref="IIJ35:IIJ37"/>
    <mergeCell ref="IIK35:IIK37"/>
    <mergeCell ref="IIL35:IIL37"/>
    <mergeCell ref="IIM35:IIM37"/>
    <mergeCell ref="IID35:IID37"/>
    <mergeCell ref="IIE35:IIE37"/>
    <mergeCell ref="IIF35:IIF37"/>
    <mergeCell ref="IIG35:IIG37"/>
    <mergeCell ref="IIH35:IIH37"/>
    <mergeCell ref="IHY35:IHY37"/>
    <mergeCell ref="IHZ35:IHZ37"/>
    <mergeCell ref="IIA35:IIA37"/>
    <mergeCell ref="IIB35:IIB37"/>
    <mergeCell ref="IIC35:IIC37"/>
    <mergeCell ref="IHT35:IHT37"/>
    <mergeCell ref="IHU35:IHU37"/>
    <mergeCell ref="IHV35:IHV37"/>
    <mergeCell ref="IHW35:IHW37"/>
    <mergeCell ref="IHX35:IHX37"/>
    <mergeCell ref="IJC35:IJC37"/>
    <mergeCell ref="IJD35:IJD37"/>
    <mergeCell ref="IJE35:IJE37"/>
    <mergeCell ref="IJF35:IJF37"/>
    <mergeCell ref="IJG35:IJG37"/>
    <mergeCell ref="IIX35:IIX37"/>
    <mergeCell ref="IIY35:IIY37"/>
    <mergeCell ref="IIZ35:IIZ37"/>
    <mergeCell ref="IJA35:IJA37"/>
    <mergeCell ref="IJB35:IJB37"/>
    <mergeCell ref="IIS35:IIS37"/>
    <mergeCell ref="IIT35:IIT37"/>
    <mergeCell ref="IIU35:IIU37"/>
    <mergeCell ref="IIV35:IIV37"/>
    <mergeCell ref="IIW35:IIW37"/>
    <mergeCell ref="IIN35:IIN37"/>
    <mergeCell ref="IIO35:IIO37"/>
    <mergeCell ref="IIP35:IIP37"/>
    <mergeCell ref="IIQ35:IIQ37"/>
    <mergeCell ref="IIR35:IIR37"/>
    <mergeCell ref="IJW35:IJW37"/>
    <mergeCell ref="IJX35:IJX37"/>
    <mergeCell ref="IJY35:IJY37"/>
    <mergeCell ref="IJZ35:IJZ37"/>
    <mergeCell ref="IKA35:IKA37"/>
    <mergeCell ref="IJR35:IJR37"/>
    <mergeCell ref="IJS35:IJS37"/>
    <mergeCell ref="IJT35:IJT37"/>
    <mergeCell ref="IJU35:IJU37"/>
    <mergeCell ref="IJV35:IJV37"/>
    <mergeCell ref="IJM35:IJM37"/>
    <mergeCell ref="IJN35:IJN37"/>
    <mergeCell ref="IJO35:IJO37"/>
    <mergeCell ref="IJP35:IJP37"/>
    <mergeCell ref="IJQ35:IJQ37"/>
    <mergeCell ref="IJH35:IJH37"/>
    <mergeCell ref="IJI35:IJI37"/>
    <mergeCell ref="IJJ35:IJJ37"/>
    <mergeCell ref="IJK35:IJK37"/>
    <mergeCell ref="IJL35:IJL37"/>
    <mergeCell ref="IKQ35:IKQ37"/>
    <mergeCell ref="IKR35:IKR37"/>
    <mergeCell ref="IKS35:IKS37"/>
    <mergeCell ref="IKT35:IKT37"/>
    <mergeCell ref="IKU35:IKU37"/>
    <mergeCell ref="IKL35:IKL37"/>
    <mergeCell ref="IKM35:IKM37"/>
    <mergeCell ref="IKN35:IKN37"/>
    <mergeCell ref="IKO35:IKO37"/>
    <mergeCell ref="IKP35:IKP37"/>
    <mergeCell ref="IKG35:IKG37"/>
    <mergeCell ref="IKH35:IKH37"/>
    <mergeCell ref="IKI35:IKI37"/>
    <mergeCell ref="IKJ35:IKJ37"/>
    <mergeCell ref="IKK35:IKK37"/>
    <mergeCell ref="IKB35:IKB37"/>
    <mergeCell ref="IKC35:IKC37"/>
    <mergeCell ref="IKD35:IKD37"/>
    <mergeCell ref="IKE35:IKE37"/>
    <mergeCell ref="IKF35:IKF37"/>
    <mergeCell ref="ILK35:ILK37"/>
    <mergeCell ref="ILL35:ILL37"/>
    <mergeCell ref="ILM35:ILM37"/>
    <mergeCell ref="ILN35:ILN37"/>
    <mergeCell ref="ILO35:ILO37"/>
    <mergeCell ref="ILF35:ILF37"/>
    <mergeCell ref="ILG35:ILG37"/>
    <mergeCell ref="ILH35:ILH37"/>
    <mergeCell ref="ILI35:ILI37"/>
    <mergeCell ref="ILJ35:ILJ37"/>
    <mergeCell ref="ILA35:ILA37"/>
    <mergeCell ref="ILB35:ILB37"/>
    <mergeCell ref="ILC35:ILC37"/>
    <mergeCell ref="ILD35:ILD37"/>
    <mergeCell ref="ILE35:ILE37"/>
    <mergeCell ref="IKV35:IKV37"/>
    <mergeCell ref="IKW35:IKW37"/>
    <mergeCell ref="IKX35:IKX37"/>
    <mergeCell ref="IKY35:IKY37"/>
    <mergeCell ref="IKZ35:IKZ37"/>
    <mergeCell ref="IME35:IME37"/>
    <mergeCell ref="IMF35:IMF37"/>
    <mergeCell ref="IMG35:IMG37"/>
    <mergeCell ref="IMH35:IMH37"/>
    <mergeCell ref="IMI35:IMI37"/>
    <mergeCell ref="ILZ35:ILZ37"/>
    <mergeCell ref="IMA35:IMA37"/>
    <mergeCell ref="IMB35:IMB37"/>
    <mergeCell ref="IMC35:IMC37"/>
    <mergeCell ref="IMD35:IMD37"/>
    <mergeCell ref="ILU35:ILU37"/>
    <mergeCell ref="ILV35:ILV37"/>
    <mergeCell ref="ILW35:ILW37"/>
    <mergeCell ref="ILX35:ILX37"/>
    <mergeCell ref="ILY35:ILY37"/>
    <mergeCell ref="ILP35:ILP37"/>
    <mergeCell ref="ILQ35:ILQ37"/>
    <mergeCell ref="ILR35:ILR37"/>
    <mergeCell ref="ILS35:ILS37"/>
    <mergeCell ref="ILT35:ILT37"/>
    <mergeCell ref="IMY35:IMY37"/>
    <mergeCell ref="IMZ35:IMZ37"/>
    <mergeCell ref="INA35:INA37"/>
    <mergeCell ref="INB35:INB37"/>
    <mergeCell ref="INC35:INC37"/>
    <mergeCell ref="IMT35:IMT37"/>
    <mergeCell ref="IMU35:IMU37"/>
    <mergeCell ref="IMV35:IMV37"/>
    <mergeCell ref="IMW35:IMW37"/>
    <mergeCell ref="IMX35:IMX37"/>
    <mergeCell ref="IMO35:IMO37"/>
    <mergeCell ref="IMP35:IMP37"/>
    <mergeCell ref="IMQ35:IMQ37"/>
    <mergeCell ref="IMR35:IMR37"/>
    <mergeCell ref="IMS35:IMS37"/>
    <mergeCell ref="IMJ35:IMJ37"/>
    <mergeCell ref="IMK35:IMK37"/>
    <mergeCell ref="IML35:IML37"/>
    <mergeCell ref="IMM35:IMM37"/>
    <mergeCell ref="IMN35:IMN37"/>
    <mergeCell ref="INS35:INS37"/>
    <mergeCell ref="INT35:INT37"/>
    <mergeCell ref="INU35:INU37"/>
    <mergeCell ref="INV35:INV37"/>
    <mergeCell ref="INW35:INW37"/>
    <mergeCell ref="INN35:INN37"/>
    <mergeCell ref="INO35:INO37"/>
    <mergeCell ref="INP35:INP37"/>
    <mergeCell ref="INQ35:INQ37"/>
    <mergeCell ref="INR35:INR37"/>
    <mergeCell ref="INI35:INI37"/>
    <mergeCell ref="INJ35:INJ37"/>
    <mergeCell ref="INK35:INK37"/>
    <mergeCell ref="INL35:INL37"/>
    <mergeCell ref="INM35:INM37"/>
    <mergeCell ref="IND35:IND37"/>
    <mergeCell ref="INE35:INE37"/>
    <mergeCell ref="INF35:INF37"/>
    <mergeCell ref="ING35:ING37"/>
    <mergeCell ref="INH35:INH37"/>
    <mergeCell ref="IOM35:IOM37"/>
    <mergeCell ref="ION35:ION37"/>
    <mergeCell ref="IOO35:IOO37"/>
    <mergeCell ref="IOP35:IOP37"/>
    <mergeCell ref="IOQ35:IOQ37"/>
    <mergeCell ref="IOH35:IOH37"/>
    <mergeCell ref="IOI35:IOI37"/>
    <mergeCell ref="IOJ35:IOJ37"/>
    <mergeCell ref="IOK35:IOK37"/>
    <mergeCell ref="IOL35:IOL37"/>
    <mergeCell ref="IOC35:IOC37"/>
    <mergeCell ref="IOD35:IOD37"/>
    <mergeCell ref="IOE35:IOE37"/>
    <mergeCell ref="IOF35:IOF37"/>
    <mergeCell ref="IOG35:IOG37"/>
    <mergeCell ref="INX35:INX37"/>
    <mergeCell ref="INY35:INY37"/>
    <mergeCell ref="INZ35:INZ37"/>
    <mergeCell ref="IOA35:IOA37"/>
    <mergeCell ref="IOB35:IOB37"/>
    <mergeCell ref="IPG35:IPG37"/>
    <mergeCell ref="IPH35:IPH37"/>
    <mergeCell ref="IPI35:IPI37"/>
    <mergeCell ref="IPJ35:IPJ37"/>
    <mergeCell ref="IPK35:IPK37"/>
    <mergeCell ref="IPB35:IPB37"/>
    <mergeCell ref="IPC35:IPC37"/>
    <mergeCell ref="IPD35:IPD37"/>
    <mergeCell ref="IPE35:IPE37"/>
    <mergeCell ref="IPF35:IPF37"/>
    <mergeCell ref="IOW35:IOW37"/>
    <mergeCell ref="IOX35:IOX37"/>
    <mergeCell ref="IOY35:IOY37"/>
    <mergeCell ref="IOZ35:IOZ37"/>
    <mergeCell ref="IPA35:IPA37"/>
    <mergeCell ref="IOR35:IOR37"/>
    <mergeCell ref="IOS35:IOS37"/>
    <mergeCell ref="IOT35:IOT37"/>
    <mergeCell ref="IOU35:IOU37"/>
    <mergeCell ref="IOV35:IOV37"/>
    <mergeCell ref="IQA35:IQA37"/>
    <mergeCell ref="IQB35:IQB37"/>
    <mergeCell ref="IQC35:IQC37"/>
    <mergeCell ref="IQD35:IQD37"/>
    <mergeCell ref="IQE35:IQE37"/>
    <mergeCell ref="IPV35:IPV37"/>
    <mergeCell ref="IPW35:IPW37"/>
    <mergeCell ref="IPX35:IPX37"/>
    <mergeCell ref="IPY35:IPY37"/>
    <mergeCell ref="IPZ35:IPZ37"/>
    <mergeCell ref="IPQ35:IPQ37"/>
    <mergeCell ref="IPR35:IPR37"/>
    <mergeCell ref="IPS35:IPS37"/>
    <mergeCell ref="IPT35:IPT37"/>
    <mergeCell ref="IPU35:IPU37"/>
    <mergeCell ref="IPL35:IPL37"/>
    <mergeCell ref="IPM35:IPM37"/>
    <mergeCell ref="IPN35:IPN37"/>
    <mergeCell ref="IPO35:IPO37"/>
    <mergeCell ref="IPP35:IPP37"/>
    <mergeCell ref="IQU35:IQU37"/>
    <mergeCell ref="IQV35:IQV37"/>
    <mergeCell ref="IQW35:IQW37"/>
    <mergeCell ref="IQX35:IQX37"/>
    <mergeCell ref="IQY35:IQY37"/>
    <mergeCell ref="IQP35:IQP37"/>
    <mergeCell ref="IQQ35:IQQ37"/>
    <mergeCell ref="IQR35:IQR37"/>
    <mergeCell ref="IQS35:IQS37"/>
    <mergeCell ref="IQT35:IQT37"/>
    <mergeCell ref="IQK35:IQK37"/>
    <mergeCell ref="IQL35:IQL37"/>
    <mergeCell ref="IQM35:IQM37"/>
    <mergeCell ref="IQN35:IQN37"/>
    <mergeCell ref="IQO35:IQO37"/>
    <mergeCell ref="IQF35:IQF37"/>
    <mergeCell ref="IQG35:IQG37"/>
    <mergeCell ref="IQH35:IQH37"/>
    <mergeCell ref="IQI35:IQI37"/>
    <mergeCell ref="IQJ35:IQJ37"/>
    <mergeCell ref="IRO35:IRO37"/>
    <mergeCell ref="IRP35:IRP37"/>
    <mergeCell ref="IRQ35:IRQ37"/>
    <mergeCell ref="IRR35:IRR37"/>
    <mergeCell ref="IRS35:IRS37"/>
    <mergeCell ref="IRJ35:IRJ37"/>
    <mergeCell ref="IRK35:IRK37"/>
    <mergeCell ref="IRL35:IRL37"/>
    <mergeCell ref="IRM35:IRM37"/>
    <mergeCell ref="IRN35:IRN37"/>
    <mergeCell ref="IRE35:IRE37"/>
    <mergeCell ref="IRF35:IRF37"/>
    <mergeCell ref="IRG35:IRG37"/>
    <mergeCell ref="IRH35:IRH37"/>
    <mergeCell ref="IRI35:IRI37"/>
    <mergeCell ref="IQZ35:IQZ37"/>
    <mergeCell ref="IRA35:IRA37"/>
    <mergeCell ref="IRB35:IRB37"/>
    <mergeCell ref="IRC35:IRC37"/>
    <mergeCell ref="IRD35:IRD37"/>
    <mergeCell ref="ISI35:ISI37"/>
    <mergeCell ref="ISJ35:ISJ37"/>
    <mergeCell ref="ISK35:ISK37"/>
    <mergeCell ref="ISL35:ISL37"/>
    <mergeCell ref="ISM35:ISM37"/>
    <mergeCell ref="ISD35:ISD37"/>
    <mergeCell ref="ISE35:ISE37"/>
    <mergeCell ref="ISF35:ISF37"/>
    <mergeCell ref="ISG35:ISG37"/>
    <mergeCell ref="ISH35:ISH37"/>
    <mergeCell ref="IRY35:IRY37"/>
    <mergeCell ref="IRZ35:IRZ37"/>
    <mergeCell ref="ISA35:ISA37"/>
    <mergeCell ref="ISB35:ISB37"/>
    <mergeCell ref="ISC35:ISC37"/>
    <mergeCell ref="IRT35:IRT37"/>
    <mergeCell ref="IRU35:IRU37"/>
    <mergeCell ref="IRV35:IRV37"/>
    <mergeCell ref="IRW35:IRW37"/>
    <mergeCell ref="IRX35:IRX37"/>
    <mergeCell ref="ITC35:ITC37"/>
    <mergeCell ref="ITD35:ITD37"/>
    <mergeCell ref="ITE35:ITE37"/>
    <mergeCell ref="ITF35:ITF37"/>
    <mergeCell ref="ITG35:ITG37"/>
    <mergeCell ref="ISX35:ISX37"/>
    <mergeCell ref="ISY35:ISY37"/>
    <mergeCell ref="ISZ35:ISZ37"/>
    <mergeCell ref="ITA35:ITA37"/>
    <mergeCell ref="ITB35:ITB37"/>
    <mergeCell ref="ISS35:ISS37"/>
    <mergeCell ref="IST35:IST37"/>
    <mergeCell ref="ISU35:ISU37"/>
    <mergeCell ref="ISV35:ISV37"/>
    <mergeCell ref="ISW35:ISW37"/>
    <mergeCell ref="ISN35:ISN37"/>
    <mergeCell ref="ISO35:ISO37"/>
    <mergeCell ref="ISP35:ISP37"/>
    <mergeCell ref="ISQ35:ISQ37"/>
    <mergeCell ref="ISR35:ISR37"/>
    <mergeCell ref="ITW35:ITW37"/>
    <mergeCell ref="ITX35:ITX37"/>
    <mergeCell ref="ITY35:ITY37"/>
    <mergeCell ref="ITZ35:ITZ37"/>
    <mergeCell ref="IUA35:IUA37"/>
    <mergeCell ref="ITR35:ITR37"/>
    <mergeCell ref="ITS35:ITS37"/>
    <mergeCell ref="ITT35:ITT37"/>
    <mergeCell ref="ITU35:ITU37"/>
    <mergeCell ref="ITV35:ITV37"/>
    <mergeCell ref="ITM35:ITM37"/>
    <mergeCell ref="ITN35:ITN37"/>
    <mergeCell ref="ITO35:ITO37"/>
    <mergeCell ref="ITP35:ITP37"/>
    <mergeCell ref="ITQ35:ITQ37"/>
    <mergeCell ref="ITH35:ITH37"/>
    <mergeCell ref="ITI35:ITI37"/>
    <mergeCell ref="ITJ35:ITJ37"/>
    <mergeCell ref="ITK35:ITK37"/>
    <mergeCell ref="ITL35:ITL37"/>
    <mergeCell ref="IUQ35:IUQ37"/>
    <mergeCell ref="IUR35:IUR37"/>
    <mergeCell ref="IUS35:IUS37"/>
    <mergeCell ref="IUT35:IUT37"/>
    <mergeCell ref="IUU35:IUU37"/>
    <mergeCell ref="IUL35:IUL37"/>
    <mergeCell ref="IUM35:IUM37"/>
    <mergeCell ref="IUN35:IUN37"/>
    <mergeCell ref="IUO35:IUO37"/>
    <mergeCell ref="IUP35:IUP37"/>
    <mergeCell ref="IUG35:IUG37"/>
    <mergeCell ref="IUH35:IUH37"/>
    <mergeCell ref="IUI35:IUI37"/>
    <mergeCell ref="IUJ35:IUJ37"/>
    <mergeCell ref="IUK35:IUK37"/>
    <mergeCell ref="IUB35:IUB37"/>
    <mergeCell ref="IUC35:IUC37"/>
    <mergeCell ref="IUD35:IUD37"/>
    <mergeCell ref="IUE35:IUE37"/>
    <mergeCell ref="IUF35:IUF37"/>
    <mergeCell ref="IVK35:IVK37"/>
    <mergeCell ref="IVL35:IVL37"/>
    <mergeCell ref="IVM35:IVM37"/>
    <mergeCell ref="IVN35:IVN37"/>
    <mergeCell ref="IVO35:IVO37"/>
    <mergeCell ref="IVF35:IVF37"/>
    <mergeCell ref="IVG35:IVG37"/>
    <mergeCell ref="IVH35:IVH37"/>
    <mergeCell ref="IVI35:IVI37"/>
    <mergeCell ref="IVJ35:IVJ37"/>
    <mergeCell ref="IVA35:IVA37"/>
    <mergeCell ref="IVB35:IVB37"/>
    <mergeCell ref="IVC35:IVC37"/>
    <mergeCell ref="IVD35:IVD37"/>
    <mergeCell ref="IVE35:IVE37"/>
    <mergeCell ref="IUV35:IUV37"/>
    <mergeCell ref="IUW35:IUW37"/>
    <mergeCell ref="IUX35:IUX37"/>
    <mergeCell ref="IUY35:IUY37"/>
    <mergeCell ref="IUZ35:IUZ37"/>
    <mergeCell ref="IWE35:IWE37"/>
    <mergeCell ref="IWF35:IWF37"/>
    <mergeCell ref="IWG35:IWG37"/>
    <mergeCell ref="IWH35:IWH37"/>
    <mergeCell ref="IWI35:IWI37"/>
    <mergeCell ref="IVZ35:IVZ37"/>
    <mergeCell ref="IWA35:IWA37"/>
    <mergeCell ref="IWB35:IWB37"/>
    <mergeCell ref="IWC35:IWC37"/>
    <mergeCell ref="IWD35:IWD37"/>
    <mergeCell ref="IVU35:IVU37"/>
    <mergeCell ref="IVV35:IVV37"/>
    <mergeCell ref="IVW35:IVW37"/>
    <mergeCell ref="IVX35:IVX37"/>
    <mergeCell ref="IVY35:IVY37"/>
    <mergeCell ref="IVP35:IVP37"/>
    <mergeCell ref="IVQ35:IVQ37"/>
    <mergeCell ref="IVR35:IVR37"/>
    <mergeCell ref="IVS35:IVS37"/>
    <mergeCell ref="IVT35:IVT37"/>
    <mergeCell ref="IWY35:IWY37"/>
    <mergeCell ref="IWZ35:IWZ37"/>
    <mergeCell ref="IXA35:IXA37"/>
    <mergeCell ref="IXB35:IXB37"/>
    <mergeCell ref="IXC35:IXC37"/>
    <mergeCell ref="IWT35:IWT37"/>
    <mergeCell ref="IWU35:IWU37"/>
    <mergeCell ref="IWV35:IWV37"/>
    <mergeCell ref="IWW35:IWW37"/>
    <mergeCell ref="IWX35:IWX37"/>
    <mergeCell ref="IWO35:IWO37"/>
    <mergeCell ref="IWP35:IWP37"/>
    <mergeCell ref="IWQ35:IWQ37"/>
    <mergeCell ref="IWR35:IWR37"/>
    <mergeCell ref="IWS35:IWS37"/>
    <mergeCell ref="IWJ35:IWJ37"/>
    <mergeCell ref="IWK35:IWK37"/>
    <mergeCell ref="IWL35:IWL37"/>
    <mergeCell ref="IWM35:IWM37"/>
    <mergeCell ref="IWN35:IWN37"/>
    <mergeCell ref="IXS35:IXS37"/>
    <mergeCell ref="IXT35:IXT37"/>
    <mergeCell ref="IXU35:IXU37"/>
    <mergeCell ref="IXV35:IXV37"/>
    <mergeCell ref="IXW35:IXW37"/>
    <mergeCell ref="IXN35:IXN37"/>
    <mergeCell ref="IXO35:IXO37"/>
    <mergeCell ref="IXP35:IXP37"/>
    <mergeCell ref="IXQ35:IXQ37"/>
    <mergeCell ref="IXR35:IXR37"/>
    <mergeCell ref="IXI35:IXI37"/>
    <mergeCell ref="IXJ35:IXJ37"/>
    <mergeCell ref="IXK35:IXK37"/>
    <mergeCell ref="IXL35:IXL37"/>
    <mergeCell ref="IXM35:IXM37"/>
    <mergeCell ref="IXD35:IXD37"/>
    <mergeCell ref="IXE35:IXE37"/>
    <mergeCell ref="IXF35:IXF37"/>
    <mergeCell ref="IXG35:IXG37"/>
    <mergeCell ref="IXH35:IXH37"/>
    <mergeCell ref="IYM35:IYM37"/>
    <mergeCell ref="IYN35:IYN37"/>
    <mergeCell ref="IYO35:IYO37"/>
    <mergeCell ref="IYP35:IYP37"/>
    <mergeCell ref="IYQ35:IYQ37"/>
    <mergeCell ref="IYH35:IYH37"/>
    <mergeCell ref="IYI35:IYI37"/>
    <mergeCell ref="IYJ35:IYJ37"/>
    <mergeCell ref="IYK35:IYK37"/>
    <mergeCell ref="IYL35:IYL37"/>
    <mergeCell ref="IYC35:IYC37"/>
    <mergeCell ref="IYD35:IYD37"/>
    <mergeCell ref="IYE35:IYE37"/>
    <mergeCell ref="IYF35:IYF37"/>
    <mergeCell ref="IYG35:IYG37"/>
    <mergeCell ref="IXX35:IXX37"/>
    <mergeCell ref="IXY35:IXY37"/>
    <mergeCell ref="IXZ35:IXZ37"/>
    <mergeCell ref="IYA35:IYA37"/>
    <mergeCell ref="IYB35:IYB37"/>
    <mergeCell ref="IZG35:IZG37"/>
    <mergeCell ref="IZH35:IZH37"/>
    <mergeCell ref="IZI35:IZI37"/>
    <mergeCell ref="IZJ35:IZJ37"/>
    <mergeCell ref="IZK35:IZK37"/>
    <mergeCell ref="IZB35:IZB37"/>
    <mergeCell ref="IZC35:IZC37"/>
    <mergeCell ref="IZD35:IZD37"/>
    <mergeCell ref="IZE35:IZE37"/>
    <mergeCell ref="IZF35:IZF37"/>
    <mergeCell ref="IYW35:IYW37"/>
    <mergeCell ref="IYX35:IYX37"/>
    <mergeCell ref="IYY35:IYY37"/>
    <mergeCell ref="IYZ35:IYZ37"/>
    <mergeCell ref="IZA35:IZA37"/>
    <mergeCell ref="IYR35:IYR37"/>
    <mergeCell ref="IYS35:IYS37"/>
    <mergeCell ref="IYT35:IYT37"/>
    <mergeCell ref="IYU35:IYU37"/>
    <mergeCell ref="IYV35:IYV37"/>
    <mergeCell ref="JAA35:JAA37"/>
    <mergeCell ref="JAB35:JAB37"/>
    <mergeCell ref="JAC35:JAC37"/>
    <mergeCell ref="JAD35:JAD37"/>
    <mergeCell ref="JAE35:JAE37"/>
    <mergeCell ref="IZV35:IZV37"/>
    <mergeCell ref="IZW35:IZW37"/>
    <mergeCell ref="IZX35:IZX37"/>
    <mergeCell ref="IZY35:IZY37"/>
    <mergeCell ref="IZZ35:IZZ37"/>
    <mergeCell ref="IZQ35:IZQ37"/>
    <mergeCell ref="IZR35:IZR37"/>
    <mergeCell ref="IZS35:IZS37"/>
    <mergeCell ref="IZT35:IZT37"/>
    <mergeCell ref="IZU35:IZU37"/>
    <mergeCell ref="IZL35:IZL37"/>
    <mergeCell ref="IZM35:IZM37"/>
    <mergeCell ref="IZN35:IZN37"/>
    <mergeCell ref="IZO35:IZO37"/>
    <mergeCell ref="IZP35:IZP37"/>
    <mergeCell ref="JAU35:JAU37"/>
    <mergeCell ref="JAV35:JAV37"/>
    <mergeCell ref="JAW35:JAW37"/>
    <mergeCell ref="JAX35:JAX37"/>
    <mergeCell ref="JAY35:JAY37"/>
    <mergeCell ref="JAP35:JAP37"/>
    <mergeCell ref="JAQ35:JAQ37"/>
    <mergeCell ref="JAR35:JAR37"/>
    <mergeCell ref="JAS35:JAS37"/>
    <mergeCell ref="JAT35:JAT37"/>
    <mergeCell ref="JAK35:JAK37"/>
    <mergeCell ref="JAL35:JAL37"/>
    <mergeCell ref="JAM35:JAM37"/>
    <mergeCell ref="JAN35:JAN37"/>
    <mergeCell ref="JAO35:JAO37"/>
    <mergeCell ref="JAF35:JAF37"/>
    <mergeCell ref="JAG35:JAG37"/>
    <mergeCell ref="JAH35:JAH37"/>
    <mergeCell ref="JAI35:JAI37"/>
    <mergeCell ref="JAJ35:JAJ37"/>
    <mergeCell ref="JBO35:JBO37"/>
    <mergeCell ref="JBP35:JBP37"/>
    <mergeCell ref="JBQ35:JBQ37"/>
    <mergeCell ref="JBR35:JBR37"/>
    <mergeCell ref="JBS35:JBS37"/>
    <mergeCell ref="JBJ35:JBJ37"/>
    <mergeCell ref="JBK35:JBK37"/>
    <mergeCell ref="JBL35:JBL37"/>
    <mergeCell ref="JBM35:JBM37"/>
    <mergeCell ref="JBN35:JBN37"/>
    <mergeCell ref="JBE35:JBE37"/>
    <mergeCell ref="JBF35:JBF37"/>
    <mergeCell ref="JBG35:JBG37"/>
    <mergeCell ref="JBH35:JBH37"/>
    <mergeCell ref="JBI35:JBI37"/>
    <mergeCell ref="JAZ35:JAZ37"/>
    <mergeCell ref="JBA35:JBA37"/>
    <mergeCell ref="JBB35:JBB37"/>
    <mergeCell ref="JBC35:JBC37"/>
    <mergeCell ref="JBD35:JBD37"/>
    <mergeCell ref="JCI35:JCI37"/>
    <mergeCell ref="JCJ35:JCJ37"/>
    <mergeCell ref="JCK35:JCK37"/>
    <mergeCell ref="JCL35:JCL37"/>
    <mergeCell ref="JCM35:JCM37"/>
    <mergeCell ref="JCD35:JCD37"/>
    <mergeCell ref="JCE35:JCE37"/>
    <mergeCell ref="JCF35:JCF37"/>
    <mergeCell ref="JCG35:JCG37"/>
    <mergeCell ref="JCH35:JCH37"/>
    <mergeCell ref="JBY35:JBY37"/>
    <mergeCell ref="JBZ35:JBZ37"/>
    <mergeCell ref="JCA35:JCA37"/>
    <mergeCell ref="JCB35:JCB37"/>
    <mergeCell ref="JCC35:JCC37"/>
    <mergeCell ref="JBT35:JBT37"/>
    <mergeCell ref="JBU35:JBU37"/>
    <mergeCell ref="JBV35:JBV37"/>
    <mergeCell ref="JBW35:JBW37"/>
    <mergeCell ref="JBX35:JBX37"/>
    <mergeCell ref="JDC35:JDC37"/>
    <mergeCell ref="JDD35:JDD37"/>
    <mergeCell ref="JDE35:JDE37"/>
    <mergeCell ref="JDF35:JDF37"/>
    <mergeCell ref="JDG35:JDG37"/>
    <mergeCell ref="JCX35:JCX37"/>
    <mergeCell ref="JCY35:JCY37"/>
    <mergeCell ref="JCZ35:JCZ37"/>
    <mergeCell ref="JDA35:JDA37"/>
    <mergeCell ref="JDB35:JDB37"/>
    <mergeCell ref="JCS35:JCS37"/>
    <mergeCell ref="JCT35:JCT37"/>
    <mergeCell ref="JCU35:JCU37"/>
    <mergeCell ref="JCV35:JCV37"/>
    <mergeCell ref="JCW35:JCW37"/>
    <mergeCell ref="JCN35:JCN37"/>
    <mergeCell ref="JCO35:JCO37"/>
    <mergeCell ref="JCP35:JCP37"/>
    <mergeCell ref="JCQ35:JCQ37"/>
    <mergeCell ref="JCR35:JCR37"/>
    <mergeCell ref="JDW35:JDW37"/>
    <mergeCell ref="JDX35:JDX37"/>
    <mergeCell ref="JDY35:JDY37"/>
    <mergeCell ref="JDZ35:JDZ37"/>
    <mergeCell ref="JEA35:JEA37"/>
    <mergeCell ref="JDR35:JDR37"/>
    <mergeCell ref="JDS35:JDS37"/>
    <mergeCell ref="JDT35:JDT37"/>
    <mergeCell ref="JDU35:JDU37"/>
    <mergeCell ref="JDV35:JDV37"/>
    <mergeCell ref="JDM35:JDM37"/>
    <mergeCell ref="JDN35:JDN37"/>
    <mergeCell ref="JDO35:JDO37"/>
    <mergeCell ref="JDP35:JDP37"/>
    <mergeCell ref="JDQ35:JDQ37"/>
    <mergeCell ref="JDH35:JDH37"/>
    <mergeCell ref="JDI35:JDI37"/>
    <mergeCell ref="JDJ35:JDJ37"/>
    <mergeCell ref="JDK35:JDK37"/>
    <mergeCell ref="JDL35:JDL37"/>
    <mergeCell ref="JEQ35:JEQ37"/>
    <mergeCell ref="JER35:JER37"/>
    <mergeCell ref="JES35:JES37"/>
    <mergeCell ref="JET35:JET37"/>
    <mergeCell ref="JEU35:JEU37"/>
    <mergeCell ref="JEL35:JEL37"/>
    <mergeCell ref="JEM35:JEM37"/>
    <mergeCell ref="JEN35:JEN37"/>
    <mergeCell ref="JEO35:JEO37"/>
    <mergeCell ref="JEP35:JEP37"/>
    <mergeCell ref="JEG35:JEG37"/>
    <mergeCell ref="JEH35:JEH37"/>
    <mergeCell ref="JEI35:JEI37"/>
    <mergeCell ref="JEJ35:JEJ37"/>
    <mergeCell ref="JEK35:JEK37"/>
    <mergeCell ref="JEB35:JEB37"/>
    <mergeCell ref="JEC35:JEC37"/>
    <mergeCell ref="JED35:JED37"/>
    <mergeCell ref="JEE35:JEE37"/>
    <mergeCell ref="JEF35:JEF37"/>
    <mergeCell ref="JFK35:JFK37"/>
    <mergeCell ref="JFL35:JFL37"/>
    <mergeCell ref="JFM35:JFM37"/>
    <mergeCell ref="JFN35:JFN37"/>
    <mergeCell ref="JFO35:JFO37"/>
    <mergeCell ref="JFF35:JFF37"/>
    <mergeCell ref="JFG35:JFG37"/>
    <mergeCell ref="JFH35:JFH37"/>
    <mergeCell ref="JFI35:JFI37"/>
    <mergeCell ref="JFJ35:JFJ37"/>
    <mergeCell ref="JFA35:JFA37"/>
    <mergeCell ref="JFB35:JFB37"/>
    <mergeCell ref="JFC35:JFC37"/>
    <mergeCell ref="JFD35:JFD37"/>
    <mergeCell ref="JFE35:JFE37"/>
    <mergeCell ref="JEV35:JEV37"/>
    <mergeCell ref="JEW35:JEW37"/>
    <mergeCell ref="JEX35:JEX37"/>
    <mergeCell ref="JEY35:JEY37"/>
    <mergeCell ref="JEZ35:JEZ37"/>
    <mergeCell ref="JGE35:JGE37"/>
    <mergeCell ref="JGF35:JGF37"/>
    <mergeCell ref="JGG35:JGG37"/>
    <mergeCell ref="JGH35:JGH37"/>
    <mergeCell ref="JGI35:JGI37"/>
    <mergeCell ref="JFZ35:JFZ37"/>
    <mergeCell ref="JGA35:JGA37"/>
    <mergeCell ref="JGB35:JGB37"/>
    <mergeCell ref="JGC35:JGC37"/>
    <mergeCell ref="JGD35:JGD37"/>
    <mergeCell ref="JFU35:JFU37"/>
    <mergeCell ref="JFV35:JFV37"/>
    <mergeCell ref="JFW35:JFW37"/>
    <mergeCell ref="JFX35:JFX37"/>
    <mergeCell ref="JFY35:JFY37"/>
    <mergeCell ref="JFP35:JFP37"/>
    <mergeCell ref="JFQ35:JFQ37"/>
    <mergeCell ref="JFR35:JFR37"/>
    <mergeCell ref="JFS35:JFS37"/>
    <mergeCell ref="JFT35:JFT37"/>
    <mergeCell ref="JGY35:JGY37"/>
    <mergeCell ref="JGZ35:JGZ37"/>
    <mergeCell ref="JHA35:JHA37"/>
    <mergeCell ref="JHB35:JHB37"/>
    <mergeCell ref="JHC35:JHC37"/>
    <mergeCell ref="JGT35:JGT37"/>
    <mergeCell ref="JGU35:JGU37"/>
    <mergeCell ref="JGV35:JGV37"/>
    <mergeCell ref="JGW35:JGW37"/>
    <mergeCell ref="JGX35:JGX37"/>
    <mergeCell ref="JGO35:JGO37"/>
    <mergeCell ref="JGP35:JGP37"/>
    <mergeCell ref="JGQ35:JGQ37"/>
    <mergeCell ref="JGR35:JGR37"/>
    <mergeCell ref="JGS35:JGS37"/>
    <mergeCell ref="JGJ35:JGJ37"/>
    <mergeCell ref="JGK35:JGK37"/>
    <mergeCell ref="JGL35:JGL37"/>
    <mergeCell ref="JGM35:JGM37"/>
    <mergeCell ref="JGN35:JGN37"/>
    <mergeCell ref="JHS35:JHS37"/>
    <mergeCell ref="JHT35:JHT37"/>
    <mergeCell ref="JHU35:JHU37"/>
    <mergeCell ref="JHV35:JHV37"/>
    <mergeCell ref="JHW35:JHW37"/>
    <mergeCell ref="JHN35:JHN37"/>
    <mergeCell ref="JHO35:JHO37"/>
    <mergeCell ref="JHP35:JHP37"/>
    <mergeCell ref="JHQ35:JHQ37"/>
    <mergeCell ref="JHR35:JHR37"/>
    <mergeCell ref="JHI35:JHI37"/>
    <mergeCell ref="JHJ35:JHJ37"/>
    <mergeCell ref="JHK35:JHK37"/>
    <mergeCell ref="JHL35:JHL37"/>
    <mergeCell ref="JHM35:JHM37"/>
    <mergeCell ref="JHD35:JHD37"/>
    <mergeCell ref="JHE35:JHE37"/>
    <mergeCell ref="JHF35:JHF37"/>
    <mergeCell ref="JHG35:JHG37"/>
    <mergeCell ref="JHH35:JHH37"/>
    <mergeCell ref="JIM35:JIM37"/>
    <mergeCell ref="JIN35:JIN37"/>
    <mergeCell ref="JIO35:JIO37"/>
    <mergeCell ref="JIP35:JIP37"/>
    <mergeCell ref="JIQ35:JIQ37"/>
    <mergeCell ref="JIH35:JIH37"/>
    <mergeCell ref="JII35:JII37"/>
    <mergeCell ref="JIJ35:JIJ37"/>
    <mergeCell ref="JIK35:JIK37"/>
    <mergeCell ref="JIL35:JIL37"/>
    <mergeCell ref="JIC35:JIC37"/>
    <mergeCell ref="JID35:JID37"/>
    <mergeCell ref="JIE35:JIE37"/>
    <mergeCell ref="JIF35:JIF37"/>
    <mergeCell ref="JIG35:JIG37"/>
    <mergeCell ref="JHX35:JHX37"/>
    <mergeCell ref="JHY35:JHY37"/>
    <mergeCell ref="JHZ35:JHZ37"/>
    <mergeCell ref="JIA35:JIA37"/>
    <mergeCell ref="JIB35:JIB37"/>
    <mergeCell ref="JJG35:JJG37"/>
    <mergeCell ref="JJH35:JJH37"/>
    <mergeCell ref="JJI35:JJI37"/>
    <mergeCell ref="JJJ35:JJJ37"/>
    <mergeCell ref="JJK35:JJK37"/>
    <mergeCell ref="JJB35:JJB37"/>
    <mergeCell ref="JJC35:JJC37"/>
    <mergeCell ref="JJD35:JJD37"/>
    <mergeCell ref="JJE35:JJE37"/>
    <mergeCell ref="JJF35:JJF37"/>
    <mergeCell ref="JIW35:JIW37"/>
    <mergeCell ref="JIX35:JIX37"/>
    <mergeCell ref="JIY35:JIY37"/>
    <mergeCell ref="JIZ35:JIZ37"/>
    <mergeCell ref="JJA35:JJA37"/>
    <mergeCell ref="JIR35:JIR37"/>
    <mergeCell ref="JIS35:JIS37"/>
    <mergeCell ref="JIT35:JIT37"/>
    <mergeCell ref="JIU35:JIU37"/>
    <mergeCell ref="JIV35:JIV37"/>
    <mergeCell ref="JKA35:JKA37"/>
    <mergeCell ref="JKB35:JKB37"/>
    <mergeCell ref="JKC35:JKC37"/>
    <mergeCell ref="JKD35:JKD37"/>
    <mergeCell ref="JKE35:JKE37"/>
    <mergeCell ref="JJV35:JJV37"/>
    <mergeCell ref="JJW35:JJW37"/>
    <mergeCell ref="JJX35:JJX37"/>
    <mergeCell ref="JJY35:JJY37"/>
    <mergeCell ref="JJZ35:JJZ37"/>
    <mergeCell ref="JJQ35:JJQ37"/>
    <mergeCell ref="JJR35:JJR37"/>
    <mergeCell ref="JJS35:JJS37"/>
    <mergeCell ref="JJT35:JJT37"/>
    <mergeCell ref="JJU35:JJU37"/>
    <mergeCell ref="JJL35:JJL37"/>
    <mergeCell ref="JJM35:JJM37"/>
    <mergeCell ref="JJN35:JJN37"/>
    <mergeCell ref="JJO35:JJO37"/>
    <mergeCell ref="JJP35:JJP37"/>
    <mergeCell ref="JKU35:JKU37"/>
    <mergeCell ref="JKV35:JKV37"/>
    <mergeCell ref="JKW35:JKW37"/>
    <mergeCell ref="JKX35:JKX37"/>
    <mergeCell ref="JKY35:JKY37"/>
    <mergeCell ref="JKP35:JKP37"/>
    <mergeCell ref="JKQ35:JKQ37"/>
    <mergeCell ref="JKR35:JKR37"/>
    <mergeCell ref="JKS35:JKS37"/>
    <mergeCell ref="JKT35:JKT37"/>
    <mergeCell ref="JKK35:JKK37"/>
    <mergeCell ref="JKL35:JKL37"/>
    <mergeCell ref="JKM35:JKM37"/>
    <mergeCell ref="JKN35:JKN37"/>
    <mergeCell ref="JKO35:JKO37"/>
    <mergeCell ref="JKF35:JKF37"/>
    <mergeCell ref="JKG35:JKG37"/>
    <mergeCell ref="JKH35:JKH37"/>
    <mergeCell ref="JKI35:JKI37"/>
    <mergeCell ref="JKJ35:JKJ37"/>
    <mergeCell ref="JLO35:JLO37"/>
    <mergeCell ref="JLP35:JLP37"/>
    <mergeCell ref="JLQ35:JLQ37"/>
    <mergeCell ref="JLR35:JLR37"/>
    <mergeCell ref="JLS35:JLS37"/>
    <mergeCell ref="JLJ35:JLJ37"/>
    <mergeCell ref="JLK35:JLK37"/>
    <mergeCell ref="JLL35:JLL37"/>
    <mergeCell ref="JLM35:JLM37"/>
    <mergeCell ref="JLN35:JLN37"/>
    <mergeCell ref="JLE35:JLE37"/>
    <mergeCell ref="JLF35:JLF37"/>
    <mergeCell ref="JLG35:JLG37"/>
    <mergeCell ref="JLH35:JLH37"/>
    <mergeCell ref="JLI35:JLI37"/>
    <mergeCell ref="JKZ35:JKZ37"/>
    <mergeCell ref="JLA35:JLA37"/>
    <mergeCell ref="JLB35:JLB37"/>
    <mergeCell ref="JLC35:JLC37"/>
    <mergeCell ref="JLD35:JLD37"/>
    <mergeCell ref="JMI35:JMI37"/>
    <mergeCell ref="JMJ35:JMJ37"/>
    <mergeCell ref="JMK35:JMK37"/>
    <mergeCell ref="JML35:JML37"/>
    <mergeCell ref="JMM35:JMM37"/>
    <mergeCell ref="JMD35:JMD37"/>
    <mergeCell ref="JME35:JME37"/>
    <mergeCell ref="JMF35:JMF37"/>
    <mergeCell ref="JMG35:JMG37"/>
    <mergeCell ref="JMH35:JMH37"/>
    <mergeCell ref="JLY35:JLY37"/>
    <mergeCell ref="JLZ35:JLZ37"/>
    <mergeCell ref="JMA35:JMA37"/>
    <mergeCell ref="JMB35:JMB37"/>
    <mergeCell ref="JMC35:JMC37"/>
    <mergeCell ref="JLT35:JLT37"/>
    <mergeCell ref="JLU35:JLU37"/>
    <mergeCell ref="JLV35:JLV37"/>
    <mergeCell ref="JLW35:JLW37"/>
    <mergeCell ref="JLX35:JLX37"/>
    <mergeCell ref="JNC35:JNC37"/>
    <mergeCell ref="JND35:JND37"/>
    <mergeCell ref="JNE35:JNE37"/>
    <mergeCell ref="JNF35:JNF37"/>
    <mergeCell ref="JNG35:JNG37"/>
    <mergeCell ref="JMX35:JMX37"/>
    <mergeCell ref="JMY35:JMY37"/>
    <mergeCell ref="JMZ35:JMZ37"/>
    <mergeCell ref="JNA35:JNA37"/>
    <mergeCell ref="JNB35:JNB37"/>
    <mergeCell ref="JMS35:JMS37"/>
    <mergeCell ref="JMT35:JMT37"/>
    <mergeCell ref="JMU35:JMU37"/>
    <mergeCell ref="JMV35:JMV37"/>
    <mergeCell ref="JMW35:JMW37"/>
    <mergeCell ref="JMN35:JMN37"/>
    <mergeCell ref="JMO35:JMO37"/>
    <mergeCell ref="JMP35:JMP37"/>
    <mergeCell ref="JMQ35:JMQ37"/>
    <mergeCell ref="JMR35:JMR37"/>
    <mergeCell ref="JNW35:JNW37"/>
    <mergeCell ref="JNX35:JNX37"/>
    <mergeCell ref="JNY35:JNY37"/>
    <mergeCell ref="JNZ35:JNZ37"/>
    <mergeCell ref="JOA35:JOA37"/>
    <mergeCell ref="JNR35:JNR37"/>
    <mergeCell ref="JNS35:JNS37"/>
    <mergeCell ref="JNT35:JNT37"/>
    <mergeCell ref="JNU35:JNU37"/>
    <mergeCell ref="JNV35:JNV37"/>
    <mergeCell ref="JNM35:JNM37"/>
    <mergeCell ref="JNN35:JNN37"/>
    <mergeCell ref="JNO35:JNO37"/>
    <mergeCell ref="JNP35:JNP37"/>
    <mergeCell ref="JNQ35:JNQ37"/>
    <mergeCell ref="JNH35:JNH37"/>
    <mergeCell ref="JNI35:JNI37"/>
    <mergeCell ref="JNJ35:JNJ37"/>
    <mergeCell ref="JNK35:JNK37"/>
    <mergeCell ref="JNL35:JNL37"/>
    <mergeCell ref="JOQ35:JOQ37"/>
    <mergeCell ref="JOR35:JOR37"/>
    <mergeCell ref="JOS35:JOS37"/>
    <mergeCell ref="JOT35:JOT37"/>
    <mergeCell ref="JOU35:JOU37"/>
    <mergeCell ref="JOL35:JOL37"/>
    <mergeCell ref="JOM35:JOM37"/>
    <mergeCell ref="JON35:JON37"/>
    <mergeCell ref="JOO35:JOO37"/>
    <mergeCell ref="JOP35:JOP37"/>
    <mergeCell ref="JOG35:JOG37"/>
    <mergeCell ref="JOH35:JOH37"/>
    <mergeCell ref="JOI35:JOI37"/>
    <mergeCell ref="JOJ35:JOJ37"/>
    <mergeCell ref="JOK35:JOK37"/>
    <mergeCell ref="JOB35:JOB37"/>
    <mergeCell ref="JOC35:JOC37"/>
    <mergeCell ref="JOD35:JOD37"/>
    <mergeCell ref="JOE35:JOE37"/>
    <mergeCell ref="JOF35:JOF37"/>
    <mergeCell ref="JPK35:JPK37"/>
    <mergeCell ref="JPL35:JPL37"/>
    <mergeCell ref="JPM35:JPM37"/>
    <mergeCell ref="JPN35:JPN37"/>
    <mergeCell ref="JPO35:JPO37"/>
    <mergeCell ref="JPF35:JPF37"/>
    <mergeCell ref="JPG35:JPG37"/>
    <mergeCell ref="JPH35:JPH37"/>
    <mergeCell ref="JPI35:JPI37"/>
    <mergeCell ref="JPJ35:JPJ37"/>
    <mergeCell ref="JPA35:JPA37"/>
    <mergeCell ref="JPB35:JPB37"/>
    <mergeCell ref="JPC35:JPC37"/>
    <mergeCell ref="JPD35:JPD37"/>
    <mergeCell ref="JPE35:JPE37"/>
    <mergeCell ref="JOV35:JOV37"/>
    <mergeCell ref="JOW35:JOW37"/>
    <mergeCell ref="JOX35:JOX37"/>
    <mergeCell ref="JOY35:JOY37"/>
    <mergeCell ref="JOZ35:JOZ37"/>
    <mergeCell ref="JQE35:JQE37"/>
    <mergeCell ref="JQF35:JQF37"/>
    <mergeCell ref="JQG35:JQG37"/>
    <mergeCell ref="JQH35:JQH37"/>
    <mergeCell ref="JQI35:JQI37"/>
    <mergeCell ref="JPZ35:JPZ37"/>
    <mergeCell ref="JQA35:JQA37"/>
    <mergeCell ref="JQB35:JQB37"/>
    <mergeCell ref="JQC35:JQC37"/>
    <mergeCell ref="JQD35:JQD37"/>
    <mergeCell ref="JPU35:JPU37"/>
    <mergeCell ref="JPV35:JPV37"/>
    <mergeCell ref="JPW35:JPW37"/>
    <mergeCell ref="JPX35:JPX37"/>
    <mergeCell ref="JPY35:JPY37"/>
    <mergeCell ref="JPP35:JPP37"/>
    <mergeCell ref="JPQ35:JPQ37"/>
    <mergeCell ref="JPR35:JPR37"/>
    <mergeCell ref="JPS35:JPS37"/>
    <mergeCell ref="JPT35:JPT37"/>
    <mergeCell ref="JQY35:JQY37"/>
    <mergeCell ref="JQZ35:JQZ37"/>
    <mergeCell ref="JRA35:JRA37"/>
    <mergeCell ref="JRB35:JRB37"/>
    <mergeCell ref="JRC35:JRC37"/>
    <mergeCell ref="JQT35:JQT37"/>
    <mergeCell ref="JQU35:JQU37"/>
    <mergeCell ref="JQV35:JQV37"/>
    <mergeCell ref="JQW35:JQW37"/>
    <mergeCell ref="JQX35:JQX37"/>
    <mergeCell ref="JQO35:JQO37"/>
    <mergeCell ref="JQP35:JQP37"/>
    <mergeCell ref="JQQ35:JQQ37"/>
    <mergeCell ref="JQR35:JQR37"/>
    <mergeCell ref="JQS35:JQS37"/>
    <mergeCell ref="JQJ35:JQJ37"/>
    <mergeCell ref="JQK35:JQK37"/>
    <mergeCell ref="JQL35:JQL37"/>
    <mergeCell ref="JQM35:JQM37"/>
    <mergeCell ref="JQN35:JQN37"/>
    <mergeCell ref="JRS35:JRS37"/>
    <mergeCell ref="JRT35:JRT37"/>
    <mergeCell ref="JRU35:JRU37"/>
    <mergeCell ref="JRV35:JRV37"/>
    <mergeCell ref="JRW35:JRW37"/>
    <mergeCell ref="JRN35:JRN37"/>
    <mergeCell ref="JRO35:JRO37"/>
    <mergeCell ref="JRP35:JRP37"/>
    <mergeCell ref="JRQ35:JRQ37"/>
    <mergeCell ref="JRR35:JRR37"/>
    <mergeCell ref="JRI35:JRI37"/>
    <mergeCell ref="JRJ35:JRJ37"/>
    <mergeCell ref="JRK35:JRK37"/>
    <mergeCell ref="JRL35:JRL37"/>
    <mergeCell ref="JRM35:JRM37"/>
    <mergeCell ref="JRD35:JRD37"/>
    <mergeCell ref="JRE35:JRE37"/>
    <mergeCell ref="JRF35:JRF37"/>
    <mergeCell ref="JRG35:JRG37"/>
    <mergeCell ref="JRH35:JRH37"/>
    <mergeCell ref="JSM35:JSM37"/>
    <mergeCell ref="JSN35:JSN37"/>
    <mergeCell ref="JSO35:JSO37"/>
    <mergeCell ref="JSP35:JSP37"/>
    <mergeCell ref="JSQ35:JSQ37"/>
    <mergeCell ref="JSH35:JSH37"/>
    <mergeCell ref="JSI35:JSI37"/>
    <mergeCell ref="JSJ35:JSJ37"/>
    <mergeCell ref="JSK35:JSK37"/>
    <mergeCell ref="JSL35:JSL37"/>
    <mergeCell ref="JSC35:JSC37"/>
    <mergeCell ref="JSD35:JSD37"/>
    <mergeCell ref="JSE35:JSE37"/>
    <mergeCell ref="JSF35:JSF37"/>
    <mergeCell ref="JSG35:JSG37"/>
    <mergeCell ref="JRX35:JRX37"/>
    <mergeCell ref="JRY35:JRY37"/>
    <mergeCell ref="JRZ35:JRZ37"/>
    <mergeCell ref="JSA35:JSA37"/>
    <mergeCell ref="JSB35:JSB37"/>
    <mergeCell ref="JTG35:JTG37"/>
    <mergeCell ref="JTH35:JTH37"/>
    <mergeCell ref="JTI35:JTI37"/>
    <mergeCell ref="JTJ35:JTJ37"/>
    <mergeCell ref="JTK35:JTK37"/>
    <mergeCell ref="JTB35:JTB37"/>
    <mergeCell ref="JTC35:JTC37"/>
    <mergeCell ref="JTD35:JTD37"/>
    <mergeCell ref="JTE35:JTE37"/>
    <mergeCell ref="JTF35:JTF37"/>
    <mergeCell ref="JSW35:JSW37"/>
    <mergeCell ref="JSX35:JSX37"/>
    <mergeCell ref="JSY35:JSY37"/>
    <mergeCell ref="JSZ35:JSZ37"/>
    <mergeCell ref="JTA35:JTA37"/>
    <mergeCell ref="JSR35:JSR37"/>
    <mergeCell ref="JSS35:JSS37"/>
    <mergeCell ref="JST35:JST37"/>
    <mergeCell ref="JSU35:JSU37"/>
    <mergeCell ref="JSV35:JSV37"/>
    <mergeCell ref="JUA35:JUA37"/>
    <mergeCell ref="JUB35:JUB37"/>
    <mergeCell ref="JUC35:JUC37"/>
    <mergeCell ref="JUD35:JUD37"/>
    <mergeCell ref="JUE35:JUE37"/>
    <mergeCell ref="JTV35:JTV37"/>
    <mergeCell ref="JTW35:JTW37"/>
    <mergeCell ref="JTX35:JTX37"/>
    <mergeCell ref="JTY35:JTY37"/>
    <mergeCell ref="JTZ35:JTZ37"/>
    <mergeCell ref="JTQ35:JTQ37"/>
    <mergeCell ref="JTR35:JTR37"/>
    <mergeCell ref="JTS35:JTS37"/>
    <mergeCell ref="JTT35:JTT37"/>
    <mergeCell ref="JTU35:JTU37"/>
    <mergeCell ref="JTL35:JTL37"/>
    <mergeCell ref="JTM35:JTM37"/>
    <mergeCell ref="JTN35:JTN37"/>
    <mergeCell ref="JTO35:JTO37"/>
    <mergeCell ref="JTP35:JTP37"/>
    <mergeCell ref="JUU35:JUU37"/>
    <mergeCell ref="JUV35:JUV37"/>
    <mergeCell ref="JUW35:JUW37"/>
    <mergeCell ref="JUX35:JUX37"/>
    <mergeCell ref="JUY35:JUY37"/>
    <mergeCell ref="JUP35:JUP37"/>
    <mergeCell ref="JUQ35:JUQ37"/>
    <mergeCell ref="JUR35:JUR37"/>
    <mergeCell ref="JUS35:JUS37"/>
    <mergeCell ref="JUT35:JUT37"/>
    <mergeCell ref="JUK35:JUK37"/>
    <mergeCell ref="JUL35:JUL37"/>
    <mergeCell ref="JUM35:JUM37"/>
    <mergeCell ref="JUN35:JUN37"/>
    <mergeCell ref="JUO35:JUO37"/>
    <mergeCell ref="JUF35:JUF37"/>
    <mergeCell ref="JUG35:JUG37"/>
    <mergeCell ref="JUH35:JUH37"/>
    <mergeCell ref="JUI35:JUI37"/>
    <mergeCell ref="JUJ35:JUJ37"/>
    <mergeCell ref="JVO35:JVO37"/>
    <mergeCell ref="JVP35:JVP37"/>
    <mergeCell ref="JVQ35:JVQ37"/>
    <mergeCell ref="JVR35:JVR37"/>
    <mergeCell ref="JVS35:JVS37"/>
    <mergeCell ref="JVJ35:JVJ37"/>
    <mergeCell ref="JVK35:JVK37"/>
    <mergeCell ref="JVL35:JVL37"/>
    <mergeCell ref="JVM35:JVM37"/>
    <mergeCell ref="JVN35:JVN37"/>
    <mergeCell ref="JVE35:JVE37"/>
    <mergeCell ref="JVF35:JVF37"/>
    <mergeCell ref="JVG35:JVG37"/>
    <mergeCell ref="JVH35:JVH37"/>
    <mergeCell ref="JVI35:JVI37"/>
    <mergeCell ref="JUZ35:JUZ37"/>
    <mergeCell ref="JVA35:JVA37"/>
    <mergeCell ref="JVB35:JVB37"/>
    <mergeCell ref="JVC35:JVC37"/>
    <mergeCell ref="JVD35:JVD37"/>
    <mergeCell ref="JWI35:JWI37"/>
    <mergeCell ref="JWJ35:JWJ37"/>
    <mergeCell ref="JWK35:JWK37"/>
    <mergeCell ref="JWL35:JWL37"/>
    <mergeCell ref="JWM35:JWM37"/>
    <mergeCell ref="JWD35:JWD37"/>
    <mergeCell ref="JWE35:JWE37"/>
    <mergeCell ref="JWF35:JWF37"/>
    <mergeCell ref="JWG35:JWG37"/>
    <mergeCell ref="JWH35:JWH37"/>
    <mergeCell ref="JVY35:JVY37"/>
    <mergeCell ref="JVZ35:JVZ37"/>
    <mergeCell ref="JWA35:JWA37"/>
    <mergeCell ref="JWB35:JWB37"/>
    <mergeCell ref="JWC35:JWC37"/>
    <mergeCell ref="JVT35:JVT37"/>
    <mergeCell ref="JVU35:JVU37"/>
    <mergeCell ref="JVV35:JVV37"/>
    <mergeCell ref="JVW35:JVW37"/>
    <mergeCell ref="JVX35:JVX37"/>
    <mergeCell ref="JXC35:JXC37"/>
    <mergeCell ref="JXD35:JXD37"/>
    <mergeCell ref="JXE35:JXE37"/>
    <mergeCell ref="JXF35:JXF37"/>
    <mergeCell ref="JXG35:JXG37"/>
    <mergeCell ref="JWX35:JWX37"/>
    <mergeCell ref="JWY35:JWY37"/>
    <mergeCell ref="JWZ35:JWZ37"/>
    <mergeCell ref="JXA35:JXA37"/>
    <mergeCell ref="JXB35:JXB37"/>
    <mergeCell ref="JWS35:JWS37"/>
    <mergeCell ref="JWT35:JWT37"/>
    <mergeCell ref="JWU35:JWU37"/>
    <mergeCell ref="JWV35:JWV37"/>
    <mergeCell ref="JWW35:JWW37"/>
    <mergeCell ref="JWN35:JWN37"/>
    <mergeCell ref="JWO35:JWO37"/>
    <mergeCell ref="JWP35:JWP37"/>
    <mergeCell ref="JWQ35:JWQ37"/>
    <mergeCell ref="JWR35:JWR37"/>
    <mergeCell ref="JXW35:JXW37"/>
    <mergeCell ref="JXX35:JXX37"/>
    <mergeCell ref="JXY35:JXY37"/>
    <mergeCell ref="JXZ35:JXZ37"/>
    <mergeCell ref="JYA35:JYA37"/>
    <mergeCell ref="JXR35:JXR37"/>
    <mergeCell ref="JXS35:JXS37"/>
    <mergeCell ref="JXT35:JXT37"/>
    <mergeCell ref="JXU35:JXU37"/>
    <mergeCell ref="JXV35:JXV37"/>
    <mergeCell ref="JXM35:JXM37"/>
    <mergeCell ref="JXN35:JXN37"/>
    <mergeCell ref="JXO35:JXO37"/>
    <mergeCell ref="JXP35:JXP37"/>
    <mergeCell ref="JXQ35:JXQ37"/>
    <mergeCell ref="JXH35:JXH37"/>
    <mergeCell ref="JXI35:JXI37"/>
    <mergeCell ref="JXJ35:JXJ37"/>
    <mergeCell ref="JXK35:JXK37"/>
    <mergeCell ref="JXL35:JXL37"/>
    <mergeCell ref="JYQ35:JYQ37"/>
    <mergeCell ref="JYR35:JYR37"/>
    <mergeCell ref="JYS35:JYS37"/>
    <mergeCell ref="JYT35:JYT37"/>
    <mergeCell ref="JYU35:JYU37"/>
    <mergeCell ref="JYL35:JYL37"/>
    <mergeCell ref="JYM35:JYM37"/>
    <mergeCell ref="JYN35:JYN37"/>
    <mergeCell ref="JYO35:JYO37"/>
    <mergeCell ref="JYP35:JYP37"/>
    <mergeCell ref="JYG35:JYG37"/>
    <mergeCell ref="JYH35:JYH37"/>
    <mergeCell ref="JYI35:JYI37"/>
    <mergeCell ref="JYJ35:JYJ37"/>
    <mergeCell ref="JYK35:JYK37"/>
    <mergeCell ref="JYB35:JYB37"/>
    <mergeCell ref="JYC35:JYC37"/>
    <mergeCell ref="JYD35:JYD37"/>
    <mergeCell ref="JYE35:JYE37"/>
    <mergeCell ref="JYF35:JYF37"/>
    <mergeCell ref="JZK35:JZK37"/>
    <mergeCell ref="JZL35:JZL37"/>
    <mergeCell ref="JZM35:JZM37"/>
    <mergeCell ref="JZN35:JZN37"/>
    <mergeCell ref="JZO35:JZO37"/>
    <mergeCell ref="JZF35:JZF37"/>
    <mergeCell ref="JZG35:JZG37"/>
    <mergeCell ref="JZH35:JZH37"/>
    <mergeCell ref="JZI35:JZI37"/>
    <mergeCell ref="JZJ35:JZJ37"/>
    <mergeCell ref="JZA35:JZA37"/>
    <mergeCell ref="JZB35:JZB37"/>
    <mergeCell ref="JZC35:JZC37"/>
    <mergeCell ref="JZD35:JZD37"/>
    <mergeCell ref="JZE35:JZE37"/>
    <mergeCell ref="JYV35:JYV37"/>
    <mergeCell ref="JYW35:JYW37"/>
    <mergeCell ref="JYX35:JYX37"/>
    <mergeCell ref="JYY35:JYY37"/>
    <mergeCell ref="JYZ35:JYZ37"/>
    <mergeCell ref="KAE35:KAE37"/>
    <mergeCell ref="KAF35:KAF37"/>
    <mergeCell ref="KAG35:KAG37"/>
    <mergeCell ref="KAH35:KAH37"/>
    <mergeCell ref="KAI35:KAI37"/>
    <mergeCell ref="JZZ35:JZZ37"/>
    <mergeCell ref="KAA35:KAA37"/>
    <mergeCell ref="KAB35:KAB37"/>
    <mergeCell ref="KAC35:KAC37"/>
    <mergeCell ref="KAD35:KAD37"/>
    <mergeCell ref="JZU35:JZU37"/>
    <mergeCell ref="JZV35:JZV37"/>
    <mergeCell ref="JZW35:JZW37"/>
    <mergeCell ref="JZX35:JZX37"/>
    <mergeCell ref="JZY35:JZY37"/>
    <mergeCell ref="JZP35:JZP37"/>
    <mergeCell ref="JZQ35:JZQ37"/>
    <mergeCell ref="JZR35:JZR37"/>
    <mergeCell ref="JZS35:JZS37"/>
    <mergeCell ref="JZT35:JZT37"/>
    <mergeCell ref="KAY35:KAY37"/>
    <mergeCell ref="KAZ35:KAZ37"/>
    <mergeCell ref="KBA35:KBA37"/>
    <mergeCell ref="KBB35:KBB37"/>
    <mergeCell ref="KBC35:KBC37"/>
    <mergeCell ref="KAT35:KAT37"/>
    <mergeCell ref="KAU35:KAU37"/>
    <mergeCell ref="KAV35:KAV37"/>
    <mergeCell ref="KAW35:KAW37"/>
    <mergeCell ref="KAX35:KAX37"/>
    <mergeCell ref="KAO35:KAO37"/>
    <mergeCell ref="KAP35:KAP37"/>
    <mergeCell ref="KAQ35:KAQ37"/>
    <mergeCell ref="KAR35:KAR37"/>
    <mergeCell ref="KAS35:KAS37"/>
    <mergeCell ref="KAJ35:KAJ37"/>
    <mergeCell ref="KAK35:KAK37"/>
    <mergeCell ref="KAL35:KAL37"/>
    <mergeCell ref="KAM35:KAM37"/>
    <mergeCell ref="KAN35:KAN37"/>
    <mergeCell ref="KBS35:KBS37"/>
    <mergeCell ref="KBT35:KBT37"/>
    <mergeCell ref="KBU35:KBU37"/>
    <mergeCell ref="KBV35:KBV37"/>
    <mergeCell ref="KBW35:KBW37"/>
    <mergeCell ref="KBN35:KBN37"/>
    <mergeCell ref="KBO35:KBO37"/>
    <mergeCell ref="KBP35:KBP37"/>
    <mergeCell ref="KBQ35:KBQ37"/>
    <mergeCell ref="KBR35:KBR37"/>
    <mergeCell ref="KBI35:KBI37"/>
    <mergeCell ref="KBJ35:KBJ37"/>
    <mergeCell ref="KBK35:KBK37"/>
    <mergeCell ref="KBL35:KBL37"/>
    <mergeCell ref="KBM35:KBM37"/>
    <mergeCell ref="KBD35:KBD37"/>
    <mergeCell ref="KBE35:KBE37"/>
    <mergeCell ref="KBF35:KBF37"/>
    <mergeCell ref="KBG35:KBG37"/>
    <mergeCell ref="KBH35:KBH37"/>
    <mergeCell ref="KCM35:KCM37"/>
    <mergeCell ref="KCN35:KCN37"/>
    <mergeCell ref="KCO35:KCO37"/>
    <mergeCell ref="KCP35:KCP37"/>
    <mergeCell ref="KCQ35:KCQ37"/>
    <mergeCell ref="KCH35:KCH37"/>
    <mergeCell ref="KCI35:KCI37"/>
    <mergeCell ref="KCJ35:KCJ37"/>
    <mergeCell ref="KCK35:KCK37"/>
    <mergeCell ref="KCL35:KCL37"/>
    <mergeCell ref="KCC35:KCC37"/>
    <mergeCell ref="KCD35:KCD37"/>
    <mergeCell ref="KCE35:KCE37"/>
    <mergeCell ref="KCF35:KCF37"/>
    <mergeCell ref="KCG35:KCG37"/>
    <mergeCell ref="KBX35:KBX37"/>
    <mergeCell ref="KBY35:KBY37"/>
    <mergeCell ref="KBZ35:KBZ37"/>
    <mergeCell ref="KCA35:KCA37"/>
    <mergeCell ref="KCB35:KCB37"/>
    <mergeCell ref="KDG35:KDG37"/>
    <mergeCell ref="KDH35:KDH37"/>
    <mergeCell ref="KDI35:KDI37"/>
    <mergeCell ref="KDJ35:KDJ37"/>
    <mergeCell ref="KDK35:KDK37"/>
    <mergeCell ref="KDB35:KDB37"/>
    <mergeCell ref="KDC35:KDC37"/>
    <mergeCell ref="KDD35:KDD37"/>
    <mergeCell ref="KDE35:KDE37"/>
    <mergeCell ref="KDF35:KDF37"/>
    <mergeCell ref="KCW35:KCW37"/>
    <mergeCell ref="KCX35:KCX37"/>
    <mergeCell ref="KCY35:KCY37"/>
    <mergeCell ref="KCZ35:KCZ37"/>
    <mergeCell ref="KDA35:KDA37"/>
    <mergeCell ref="KCR35:KCR37"/>
    <mergeCell ref="KCS35:KCS37"/>
    <mergeCell ref="KCT35:KCT37"/>
    <mergeCell ref="KCU35:KCU37"/>
    <mergeCell ref="KCV35:KCV37"/>
    <mergeCell ref="KEA35:KEA37"/>
    <mergeCell ref="KEB35:KEB37"/>
    <mergeCell ref="KEC35:KEC37"/>
    <mergeCell ref="KED35:KED37"/>
    <mergeCell ref="KEE35:KEE37"/>
    <mergeCell ref="KDV35:KDV37"/>
    <mergeCell ref="KDW35:KDW37"/>
    <mergeCell ref="KDX35:KDX37"/>
    <mergeCell ref="KDY35:KDY37"/>
    <mergeCell ref="KDZ35:KDZ37"/>
    <mergeCell ref="KDQ35:KDQ37"/>
    <mergeCell ref="KDR35:KDR37"/>
    <mergeCell ref="KDS35:KDS37"/>
    <mergeCell ref="KDT35:KDT37"/>
    <mergeCell ref="KDU35:KDU37"/>
    <mergeCell ref="KDL35:KDL37"/>
    <mergeCell ref="KDM35:KDM37"/>
    <mergeCell ref="KDN35:KDN37"/>
    <mergeCell ref="KDO35:KDO37"/>
    <mergeCell ref="KDP35:KDP37"/>
    <mergeCell ref="KEU35:KEU37"/>
    <mergeCell ref="KEV35:KEV37"/>
    <mergeCell ref="KEW35:KEW37"/>
    <mergeCell ref="KEX35:KEX37"/>
    <mergeCell ref="KEY35:KEY37"/>
    <mergeCell ref="KEP35:KEP37"/>
    <mergeCell ref="KEQ35:KEQ37"/>
    <mergeCell ref="KER35:KER37"/>
    <mergeCell ref="KES35:KES37"/>
    <mergeCell ref="KET35:KET37"/>
    <mergeCell ref="KEK35:KEK37"/>
    <mergeCell ref="KEL35:KEL37"/>
    <mergeCell ref="KEM35:KEM37"/>
    <mergeCell ref="KEN35:KEN37"/>
    <mergeCell ref="KEO35:KEO37"/>
    <mergeCell ref="KEF35:KEF37"/>
    <mergeCell ref="KEG35:KEG37"/>
    <mergeCell ref="KEH35:KEH37"/>
    <mergeCell ref="KEI35:KEI37"/>
    <mergeCell ref="KEJ35:KEJ37"/>
    <mergeCell ref="KFO35:KFO37"/>
    <mergeCell ref="KFP35:KFP37"/>
    <mergeCell ref="KFQ35:KFQ37"/>
    <mergeCell ref="KFR35:KFR37"/>
    <mergeCell ref="KFS35:KFS37"/>
    <mergeCell ref="KFJ35:KFJ37"/>
    <mergeCell ref="KFK35:KFK37"/>
    <mergeCell ref="KFL35:KFL37"/>
    <mergeCell ref="KFM35:KFM37"/>
    <mergeCell ref="KFN35:KFN37"/>
    <mergeCell ref="KFE35:KFE37"/>
    <mergeCell ref="KFF35:KFF37"/>
    <mergeCell ref="KFG35:KFG37"/>
    <mergeCell ref="KFH35:KFH37"/>
    <mergeCell ref="KFI35:KFI37"/>
    <mergeCell ref="KEZ35:KEZ37"/>
    <mergeCell ref="KFA35:KFA37"/>
    <mergeCell ref="KFB35:KFB37"/>
    <mergeCell ref="KFC35:KFC37"/>
    <mergeCell ref="KFD35:KFD37"/>
    <mergeCell ref="KGI35:KGI37"/>
    <mergeCell ref="KGJ35:KGJ37"/>
    <mergeCell ref="KGK35:KGK37"/>
    <mergeCell ref="KGL35:KGL37"/>
    <mergeCell ref="KGM35:KGM37"/>
    <mergeCell ref="KGD35:KGD37"/>
    <mergeCell ref="KGE35:KGE37"/>
    <mergeCell ref="KGF35:KGF37"/>
    <mergeCell ref="KGG35:KGG37"/>
    <mergeCell ref="KGH35:KGH37"/>
    <mergeCell ref="KFY35:KFY37"/>
    <mergeCell ref="KFZ35:KFZ37"/>
    <mergeCell ref="KGA35:KGA37"/>
    <mergeCell ref="KGB35:KGB37"/>
    <mergeCell ref="KGC35:KGC37"/>
    <mergeCell ref="KFT35:KFT37"/>
    <mergeCell ref="KFU35:KFU37"/>
    <mergeCell ref="KFV35:KFV37"/>
    <mergeCell ref="KFW35:KFW37"/>
    <mergeCell ref="KFX35:KFX37"/>
    <mergeCell ref="KHC35:KHC37"/>
    <mergeCell ref="KHD35:KHD37"/>
    <mergeCell ref="KHE35:KHE37"/>
    <mergeCell ref="KHF35:KHF37"/>
    <mergeCell ref="KHG35:KHG37"/>
    <mergeCell ref="KGX35:KGX37"/>
    <mergeCell ref="KGY35:KGY37"/>
    <mergeCell ref="KGZ35:KGZ37"/>
    <mergeCell ref="KHA35:KHA37"/>
    <mergeCell ref="KHB35:KHB37"/>
    <mergeCell ref="KGS35:KGS37"/>
    <mergeCell ref="KGT35:KGT37"/>
    <mergeCell ref="KGU35:KGU37"/>
    <mergeCell ref="KGV35:KGV37"/>
    <mergeCell ref="KGW35:KGW37"/>
    <mergeCell ref="KGN35:KGN37"/>
    <mergeCell ref="KGO35:KGO37"/>
    <mergeCell ref="KGP35:KGP37"/>
    <mergeCell ref="KGQ35:KGQ37"/>
    <mergeCell ref="KGR35:KGR37"/>
    <mergeCell ref="KHW35:KHW37"/>
    <mergeCell ref="KHX35:KHX37"/>
    <mergeCell ref="KHY35:KHY37"/>
    <mergeCell ref="KHZ35:KHZ37"/>
    <mergeCell ref="KIA35:KIA37"/>
    <mergeCell ref="KHR35:KHR37"/>
    <mergeCell ref="KHS35:KHS37"/>
    <mergeCell ref="KHT35:KHT37"/>
    <mergeCell ref="KHU35:KHU37"/>
    <mergeCell ref="KHV35:KHV37"/>
    <mergeCell ref="KHM35:KHM37"/>
    <mergeCell ref="KHN35:KHN37"/>
    <mergeCell ref="KHO35:KHO37"/>
    <mergeCell ref="KHP35:KHP37"/>
    <mergeCell ref="KHQ35:KHQ37"/>
    <mergeCell ref="KHH35:KHH37"/>
    <mergeCell ref="KHI35:KHI37"/>
    <mergeCell ref="KHJ35:KHJ37"/>
    <mergeCell ref="KHK35:KHK37"/>
    <mergeCell ref="KHL35:KHL37"/>
    <mergeCell ref="KIQ35:KIQ37"/>
    <mergeCell ref="KIR35:KIR37"/>
    <mergeCell ref="KIS35:KIS37"/>
    <mergeCell ref="KIT35:KIT37"/>
    <mergeCell ref="KIU35:KIU37"/>
    <mergeCell ref="KIL35:KIL37"/>
    <mergeCell ref="KIM35:KIM37"/>
    <mergeCell ref="KIN35:KIN37"/>
    <mergeCell ref="KIO35:KIO37"/>
    <mergeCell ref="KIP35:KIP37"/>
    <mergeCell ref="KIG35:KIG37"/>
    <mergeCell ref="KIH35:KIH37"/>
    <mergeCell ref="KII35:KII37"/>
    <mergeCell ref="KIJ35:KIJ37"/>
    <mergeCell ref="KIK35:KIK37"/>
    <mergeCell ref="KIB35:KIB37"/>
    <mergeCell ref="KIC35:KIC37"/>
    <mergeCell ref="KID35:KID37"/>
    <mergeCell ref="KIE35:KIE37"/>
    <mergeCell ref="KIF35:KIF37"/>
    <mergeCell ref="KJK35:KJK37"/>
    <mergeCell ref="KJL35:KJL37"/>
    <mergeCell ref="KJM35:KJM37"/>
    <mergeCell ref="KJN35:KJN37"/>
    <mergeCell ref="KJO35:KJO37"/>
    <mergeCell ref="KJF35:KJF37"/>
    <mergeCell ref="KJG35:KJG37"/>
    <mergeCell ref="KJH35:KJH37"/>
    <mergeCell ref="KJI35:KJI37"/>
    <mergeCell ref="KJJ35:KJJ37"/>
    <mergeCell ref="KJA35:KJA37"/>
    <mergeCell ref="KJB35:KJB37"/>
    <mergeCell ref="KJC35:KJC37"/>
    <mergeCell ref="KJD35:KJD37"/>
    <mergeCell ref="KJE35:KJE37"/>
    <mergeCell ref="KIV35:KIV37"/>
    <mergeCell ref="KIW35:KIW37"/>
    <mergeCell ref="KIX35:KIX37"/>
    <mergeCell ref="KIY35:KIY37"/>
    <mergeCell ref="KIZ35:KIZ37"/>
    <mergeCell ref="KKE35:KKE37"/>
    <mergeCell ref="KKF35:KKF37"/>
    <mergeCell ref="KKG35:KKG37"/>
    <mergeCell ref="KKH35:KKH37"/>
    <mergeCell ref="KKI35:KKI37"/>
    <mergeCell ref="KJZ35:KJZ37"/>
    <mergeCell ref="KKA35:KKA37"/>
    <mergeCell ref="KKB35:KKB37"/>
    <mergeCell ref="KKC35:KKC37"/>
    <mergeCell ref="KKD35:KKD37"/>
    <mergeCell ref="KJU35:KJU37"/>
    <mergeCell ref="KJV35:KJV37"/>
    <mergeCell ref="KJW35:KJW37"/>
    <mergeCell ref="KJX35:KJX37"/>
    <mergeCell ref="KJY35:KJY37"/>
    <mergeCell ref="KJP35:KJP37"/>
    <mergeCell ref="KJQ35:KJQ37"/>
    <mergeCell ref="KJR35:KJR37"/>
    <mergeCell ref="KJS35:KJS37"/>
    <mergeCell ref="KJT35:KJT37"/>
    <mergeCell ref="KKY35:KKY37"/>
    <mergeCell ref="KKZ35:KKZ37"/>
    <mergeCell ref="KLA35:KLA37"/>
    <mergeCell ref="KLB35:KLB37"/>
    <mergeCell ref="KLC35:KLC37"/>
    <mergeCell ref="KKT35:KKT37"/>
    <mergeCell ref="KKU35:KKU37"/>
    <mergeCell ref="KKV35:KKV37"/>
    <mergeCell ref="KKW35:KKW37"/>
    <mergeCell ref="KKX35:KKX37"/>
    <mergeCell ref="KKO35:KKO37"/>
    <mergeCell ref="KKP35:KKP37"/>
    <mergeCell ref="KKQ35:KKQ37"/>
    <mergeCell ref="KKR35:KKR37"/>
    <mergeCell ref="KKS35:KKS37"/>
    <mergeCell ref="KKJ35:KKJ37"/>
    <mergeCell ref="KKK35:KKK37"/>
    <mergeCell ref="KKL35:KKL37"/>
    <mergeCell ref="KKM35:KKM37"/>
    <mergeCell ref="KKN35:KKN37"/>
    <mergeCell ref="KLS35:KLS37"/>
    <mergeCell ref="KLT35:KLT37"/>
    <mergeCell ref="KLU35:KLU37"/>
    <mergeCell ref="KLV35:KLV37"/>
    <mergeCell ref="KLW35:KLW37"/>
    <mergeCell ref="KLN35:KLN37"/>
    <mergeCell ref="KLO35:KLO37"/>
    <mergeCell ref="KLP35:KLP37"/>
    <mergeCell ref="KLQ35:KLQ37"/>
    <mergeCell ref="KLR35:KLR37"/>
    <mergeCell ref="KLI35:KLI37"/>
    <mergeCell ref="KLJ35:KLJ37"/>
    <mergeCell ref="KLK35:KLK37"/>
    <mergeCell ref="KLL35:KLL37"/>
    <mergeCell ref="KLM35:KLM37"/>
    <mergeCell ref="KLD35:KLD37"/>
    <mergeCell ref="KLE35:KLE37"/>
    <mergeCell ref="KLF35:KLF37"/>
    <mergeCell ref="KLG35:KLG37"/>
    <mergeCell ref="KLH35:KLH37"/>
    <mergeCell ref="KMM35:KMM37"/>
    <mergeCell ref="KMN35:KMN37"/>
    <mergeCell ref="KMO35:KMO37"/>
    <mergeCell ref="KMP35:KMP37"/>
    <mergeCell ref="KMQ35:KMQ37"/>
    <mergeCell ref="KMH35:KMH37"/>
    <mergeCell ref="KMI35:KMI37"/>
    <mergeCell ref="KMJ35:KMJ37"/>
    <mergeCell ref="KMK35:KMK37"/>
    <mergeCell ref="KML35:KML37"/>
    <mergeCell ref="KMC35:KMC37"/>
    <mergeCell ref="KMD35:KMD37"/>
    <mergeCell ref="KME35:KME37"/>
    <mergeCell ref="KMF35:KMF37"/>
    <mergeCell ref="KMG35:KMG37"/>
    <mergeCell ref="KLX35:KLX37"/>
    <mergeCell ref="KLY35:KLY37"/>
    <mergeCell ref="KLZ35:KLZ37"/>
    <mergeCell ref="KMA35:KMA37"/>
    <mergeCell ref="KMB35:KMB37"/>
    <mergeCell ref="KNG35:KNG37"/>
    <mergeCell ref="KNH35:KNH37"/>
    <mergeCell ref="KNI35:KNI37"/>
    <mergeCell ref="KNJ35:KNJ37"/>
    <mergeCell ref="KNK35:KNK37"/>
    <mergeCell ref="KNB35:KNB37"/>
    <mergeCell ref="KNC35:KNC37"/>
    <mergeCell ref="KND35:KND37"/>
    <mergeCell ref="KNE35:KNE37"/>
    <mergeCell ref="KNF35:KNF37"/>
    <mergeCell ref="KMW35:KMW37"/>
    <mergeCell ref="KMX35:KMX37"/>
    <mergeCell ref="KMY35:KMY37"/>
    <mergeCell ref="KMZ35:KMZ37"/>
    <mergeCell ref="KNA35:KNA37"/>
    <mergeCell ref="KMR35:KMR37"/>
    <mergeCell ref="KMS35:KMS37"/>
    <mergeCell ref="KMT35:KMT37"/>
    <mergeCell ref="KMU35:KMU37"/>
    <mergeCell ref="KMV35:KMV37"/>
    <mergeCell ref="KOA35:KOA37"/>
    <mergeCell ref="KOB35:KOB37"/>
    <mergeCell ref="KOC35:KOC37"/>
    <mergeCell ref="KOD35:KOD37"/>
    <mergeCell ref="KOE35:KOE37"/>
    <mergeCell ref="KNV35:KNV37"/>
    <mergeCell ref="KNW35:KNW37"/>
    <mergeCell ref="KNX35:KNX37"/>
    <mergeCell ref="KNY35:KNY37"/>
    <mergeCell ref="KNZ35:KNZ37"/>
    <mergeCell ref="KNQ35:KNQ37"/>
    <mergeCell ref="KNR35:KNR37"/>
    <mergeCell ref="KNS35:KNS37"/>
    <mergeCell ref="KNT35:KNT37"/>
    <mergeCell ref="KNU35:KNU37"/>
    <mergeCell ref="KNL35:KNL37"/>
    <mergeCell ref="KNM35:KNM37"/>
    <mergeCell ref="KNN35:KNN37"/>
    <mergeCell ref="KNO35:KNO37"/>
    <mergeCell ref="KNP35:KNP37"/>
    <mergeCell ref="KOU35:KOU37"/>
    <mergeCell ref="KOV35:KOV37"/>
    <mergeCell ref="KOW35:KOW37"/>
    <mergeCell ref="KOX35:KOX37"/>
    <mergeCell ref="KOY35:KOY37"/>
    <mergeCell ref="KOP35:KOP37"/>
    <mergeCell ref="KOQ35:KOQ37"/>
    <mergeCell ref="KOR35:KOR37"/>
    <mergeCell ref="KOS35:KOS37"/>
    <mergeCell ref="KOT35:KOT37"/>
    <mergeCell ref="KOK35:KOK37"/>
    <mergeCell ref="KOL35:KOL37"/>
    <mergeCell ref="KOM35:KOM37"/>
    <mergeCell ref="KON35:KON37"/>
    <mergeCell ref="KOO35:KOO37"/>
    <mergeCell ref="KOF35:KOF37"/>
    <mergeCell ref="KOG35:KOG37"/>
    <mergeCell ref="KOH35:KOH37"/>
    <mergeCell ref="KOI35:KOI37"/>
    <mergeCell ref="KOJ35:KOJ37"/>
    <mergeCell ref="KPO35:KPO37"/>
    <mergeCell ref="KPP35:KPP37"/>
    <mergeCell ref="KPQ35:KPQ37"/>
    <mergeCell ref="KPR35:KPR37"/>
    <mergeCell ref="KPS35:KPS37"/>
    <mergeCell ref="KPJ35:KPJ37"/>
    <mergeCell ref="KPK35:KPK37"/>
    <mergeCell ref="KPL35:KPL37"/>
    <mergeCell ref="KPM35:KPM37"/>
    <mergeCell ref="KPN35:KPN37"/>
    <mergeCell ref="KPE35:KPE37"/>
    <mergeCell ref="KPF35:KPF37"/>
    <mergeCell ref="KPG35:KPG37"/>
    <mergeCell ref="KPH35:KPH37"/>
    <mergeCell ref="KPI35:KPI37"/>
    <mergeCell ref="KOZ35:KOZ37"/>
    <mergeCell ref="KPA35:KPA37"/>
    <mergeCell ref="KPB35:KPB37"/>
    <mergeCell ref="KPC35:KPC37"/>
    <mergeCell ref="KPD35:KPD37"/>
    <mergeCell ref="KQI35:KQI37"/>
    <mergeCell ref="KQJ35:KQJ37"/>
    <mergeCell ref="KQK35:KQK37"/>
    <mergeCell ref="KQL35:KQL37"/>
    <mergeCell ref="KQM35:KQM37"/>
    <mergeCell ref="KQD35:KQD37"/>
    <mergeCell ref="KQE35:KQE37"/>
    <mergeCell ref="KQF35:KQF37"/>
    <mergeCell ref="KQG35:KQG37"/>
    <mergeCell ref="KQH35:KQH37"/>
    <mergeCell ref="KPY35:KPY37"/>
    <mergeCell ref="KPZ35:KPZ37"/>
    <mergeCell ref="KQA35:KQA37"/>
    <mergeCell ref="KQB35:KQB37"/>
    <mergeCell ref="KQC35:KQC37"/>
    <mergeCell ref="KPT35:KPT37"/>
    <mergeCell ref="KPU35:KPU37"/>
    <mergeCell ref="KPV35:KPV37"/>
    <mergeCell ref="KPW35:KPW37"/>
    <mergeCell ref="KPX35:KPX37"/>
    <mergeCell ref="KRC35:KRC37"/>
    <mergeCell ref="KRD35:KRD37"/>
    <mergeCell ref="KRE35:KRE37"/>
    <mergeCell ref="KRF35:KRF37"/>
    <mergeCell ref="KRG35:KRG37"/>
    <mergeCell ref="KQX35:KQX37"/>
    <mergeCell ref="KQY35:KQY37"/>
    <mergeCell ref="KQZ35:KQZ37"/>
    <mergeCell ref="KRA35:KRA37"/>
    <mergeCell ref="KRB35:KRB37"/>
    <mergeCell ref="KQS35:KQS37"/>
    <mergeCell ref="KQT35:KQT37"/>
    <mergeCell ref="KQU35:KQU37"/>
    <mergeCell ref="KQV35:KQV37"/>
    <mergeCell ref="KQW35:KQW37"/>
    <mergeCell ref="KQN35:KQN37"/>
    <mergeCell ref="KQO35:KQO37"/>
    <mergeCell ref="KQP35:KQP37"/>
    <mergeCell ref="KQQ35:KQQ37"/>
    <mergeCell ref="KQR35:KQR37"/>
    <mergeCell ref="KRW35:KRW37"/>
    <mergeCell ref="KRX35:KRX37"/>
    <mergeCell ref="KRY35:KRY37"/>
    <mergeCell ref="KRZ35:KRZ37"/>
    <mergeCell ref="KSA35:KSA37"/>
    <mergeCell ref="KRR35:KRR37"/>
    <mergeCell ref="KRS35:KRS37"/>
    <mergeCell ref="KRT35:KRT37"/>
    <mergeCell ref="KRU35:KRU37"/>
    <mergeCell ref="KRV35:KRV37"/>
    <mergeCell ref="KRM35:KRM37"/>
    <mergeCell ref="KRN35:KRN37"/>
    <mergeCell ref="KRO35:KRO37"/>
    <mergeCell ref="KRP35:KRP37"/>
    <mergeCell ref="KRQ35:KRQ37"/>
    <mergeCell ref="KRH35:KRH37"/>
    <mergeCell ref="KRI35:KRI37"/>
    <mergeCell ref="KRJ35:KRJ37"/>
    <mergeCell ref="KRK35:KRK37"/>
    <mergeCell ref="KRL35:KRL37"/>
    <mergeCell ref="KSQ35:KSQ37"/>
    <mergeCell ref="KSR35:KSR37"/>
    <mergeCell ref="KSS35:KSS37"/>
    <mergeCell ref="KST35:KST37"/>
    <mergeCell ref="KSU35:KSU37"/>
    <mergeCell ref="KSL35:KSL37"/>
    <mergeCell ref="KSM35:KSM37"/>
    <mergeCell ref="KSN35:KSN37"/>
    <mergeCell ref="KSO35:KSO37"/>
    <mergeCell ref="KSP35:KSP37"/>
    <mergeCell ref="KSG35:KSG37"/>
    <mergeCell ref="KSH35:KSH37"/>
    <mergeCell ref="KSI35:KSI37"/>
    <mergeCell ref="KSJ35:KSJ37"/>
    <mergeCell ref="KSK35:KSK37"/>
    <mergeCell ref="KSB35:KSB37"/>
    <mergeCell ref="KSC35:KSC37"/>
    <mergeCell ref="KSD35:KSD37"/>
    <mergeCell ref="KSE35:KSE37"/>
    <mergeCell ref="KSF35:KSF37"/>
    <mergeCell ref="KTK35:KTK37"/>
    <mergeCell ref="KTL35:KTL37"/>
    <mergeCell ref="KTM35:KTM37"/>
    <mergeCell ref="KTN35:KTN37"/>
    <mergeCell ref="KTO35:KTO37"/>
    <mergeCell ref="KTF35:KTF37"/>
    <mergeCell ref="KTG35:KTG37"/>
    <mergeCell ref="KTH35:KTH37"/>
    <mergeCell ref="KTI35:KTI37"/>
    <mergeCell ref="KTJ35:KTJ37"/>
    <mergeCell ref="KTA35:KTA37"/>
    <mergeCell ref="KTB35:KTB37"/>
    <mergeCell ref="KTC35:KTC37"/>
    <mergeCell ref="KTD35:KTD37"/>
    <mergeCell ref="KTE35:KTE37"/>
    <mergeCell ref="KSV35:KSV37"/>
    <mergeCell ref="KSW35:KSW37"/>
    <mergeCell ref="KSX35:KSX37"/>
    <mergeCell ref="KSY35:KSY37"/>
    <mergeCell ref="KSZ35:KSZ37"/>
    <mergeCell ref="KUE35:KUE37"/>
    <mergeCell ref="KUF35:KUF37"/>
    <mergeCell ref="KUG35:KUG37"/>
    <mergeCell ref="KUH35:KUH37"/>
    <mergeCell ref="KUI35:KUI37"/>
    <mergeCell ref="KTZ35:KTZ37"/>
    <mergeCell ref="KUA35:KUA37"/>
    <mergeCell ref="KUB35:KUB37"/>
    <mergeCell ref="KUC35:KUC37"/>
    <mergeCell ref="KUD35:KUD37"/>
    <mergeCell ref="KTU35:KTU37"/>
    <mergeCell ref="KTV35:KTV37"/>
    <mergeCell ref="KTW35:KTW37"/>
    <mergeCell ref="KTX35:KTX37"/>
    <mergeCell ref="KTY35:KTY37"/>
    <mergeCell ref="KTP35:KTP37"/>
    <mergeCell ref="KTQ35:KTQ37"/>
    <mergeCell ref="KTR35:KTR37"/>
    <mergeCell ref="KTS35:KTS37"/>
    <mergeCell ref="KTT35:KTT37"/>
    <mergeCell ref="KUY35:KUY37"/>
    <mergeCell ref="KUZ35:KUZ37"/>
    <mergeCell ref="KVA35:KVA37"/>
    <mergeCell ref="KVB35:KVB37"/>
    <mergeCell ref="KVC35:KVC37"/>
    <mergeCell ref="KUT35:KUT37"/>
    <mergeCell ref="KUU35:KUU37"/>
    <mergeCell ref="KUV35:KUV37"/>
    <mergeCell ref="KUW35:KUW37"/>
    <mergeCell ref="KUX35:KUX37"/>
    <mergeCell ref="KUO35:KUO37"/>
    <mergeCell ref="KUP35:KUP37"/>
    <mergeCell ref="KUQ35:KUQ37"/>
    <mergeCell ref="KUR35:KUR37"/>
    <mergeCell ref="KUS35:KUS37"/>
    <mergeCell ref="KUJ35:KUJ37"/>
    <mergeCell ref="KUK35:KUK37"/>
    <mergeCell ref="KUL35:KUL37"/>
    <mergeCell ref="KUM35:KUM37"/>
    <mergeCell ref="KUN35:KUN37"/>
    <mergeCell ref="KVS35:KVS37"/>
    <mergeCell ref="KVT35:KVT37"/>
    <mergeCell ref="KVU35:KVU37"/>
    <mergeCell ref="KVV35:KVV37"/>
    <mergeCell ref="KVW35:KVW37"/>
    <mergeCell ref="KVN35:KVN37"/>
    <mergeCell ref="KVO35:KVO37"/>
    <mergeCell ref="KVP35:KVP37"/>
    <mergeCell ref="KVQ35:KVQ37"/>
    <mergeCell ref="KVR35:KVR37"/>
    <mergeCell ref="KVI35:KVI37"/>
    <mergeCell ref="KVJ35:KVJ37"/>
    <mergeCell ref="KVK35:KVK37"/>
    <mergeCell ref="KVL35:KVL37"/>
    <mergeCell ref="KVM35:KVM37"/>
    <mergeCell ref="KVD35:KVD37"/>
    <mergeCell ref="KVE35:KVE37"/>
    <mergeCell ref="KVF35:KVF37"/>
    <mergeCell ref="KVG35:KVG37"/>
    <mergeCell ref="KVH35:KVH37"/>
    <mergeCell ref="KWM35:KWM37"/>
    <mergeCell ref="KWN35:KWN37"/>
    <mergeCell ref="KWO35:KWO37"/>
    <mergeCell ref="KWP35:KWP37"/>
    <mergeCell ref="KWQ35:KWQ37"/>
    <mergeCell ref="KWH35:KWH37"/>
    <mergeCell ref="KWI35:KWI37"/>
    <mergeCell ref="KWJ35:KWJ37"/>
    <mergeCell ref="KWK35:KWK37"/>
    <mergeCell ref="KWL35:KWL37"/>
    <mergeCell ref="KWC35:KWC37"/>
    <mergeCell ref="KWD35:KWD37"/>
    <mergeCell ref="KWE35:KWE37"/>
    <mergeCell ref="KWF35:KWF37"/>
    <mergeCell ref="KWG35:KWG37"/>
    <mergeCell ref="KVX35:KVX37"/>
    <mergeCell ref="KVY35:KVY37"/>
    <mergeCell ref="KVZ35:KVZ37"/>
    <mergeCell ref="KWA35:KWA37"/>
    <mergeCell ref="KWB35:KWB37"/>
    <mergeCell ref="KXG35:KXG37"/>
    <mergeCell ref="KXH35:KXH37"/>
    <mergeCell ref="KXI35:KXI37"/>
    <mergeCell ref="KXJ35:KXJ37"/>
    <mergeCell ref="KXK35:KXK37"/>
    <mergeCell ref="KXB35:KXB37"/>
    <mergeCell ref="KXC35:KXC37"/>
    <mergeCell ref="KXD35:KXD37"/>
    <mergeCell ref="KXE35:KXE37"/>
    <mergeCell ref="KXF35:KXF37"/>
    <mergeCell ref="KWW35:KWW37"/>
    <mergeCell ref="KWX35:KWX37"/>
    <mergeCell ref="KWY35:KWY37"/>
    <mergeCell ref="KWZ35:KWZ37"/>
    <mergeCell ref="KXA35:KXA37"/>
    <mergeCell ref="KWR35:KWR37"/>
    <mergeCell ref="KWS35:KWS37"/>
    <mergeCell ref="KWT35:KWT37"/>
    <mergeCell ref="KWU35:KWU37"/>
    <mergeCell ref="KWV35:KWV37"/>
    <mergeCell ref="KYA35:KYA37"/>
    <mergeCell ref="KYB35:KYB37"/>
    <mergeCell ref="KYC35:KYC37"/>
    <mergeCell ref="KYD35:KYD37"/>
    <mergeCell ref="KYE35:KYE37"/>
    <mergeCell ref="KXV35:KXV37"/>
    <mergeCell ref="KXW35:KXW37"/>
    <mergeCell ref="KXX35:KXX37"/>
    <mergeCell ref="KXY35:KXY37"/>
    <mergeCell ref="KXZ35:KXZ37"/>
    <mergeCell ref="KXQ35:KXQ37"/>
    <mergeCell ref="KXR35:KXR37"/>
    <mergeCell ref="KXS35:KXS37"/>
    <mergeCell ref="KXT35:KXT37"/>
    <mergeCell ref="KXU35:KXU37"/>
    <mergeCell ref="KXL35:KXL37"/>
    <mergeCell ref="KXM35:KXM37"/>
    <mergeCell ref="KXN35:KXN37"/>
    <mergeCell ref="KXO35:KXO37"/>
    <mergeCell ref="KXP35:KXP37"/>
    <mergeCell ref="KYU35:KYU37"/>
    <mergeCell ref="KYV35:KYV37"/>
    <mergeCell ref="KYW35:KYW37"/>
    <mergeCell ref="KYX35:KYX37"/>
    <mergeCell ref="KYY35:KYY37"/>
    <mergeCell ref="KYP35:KYP37"/>
    <mergeCell ref="KYQ35:KYQ37"/>
    <mergeCell ref="KYR35:KYR37"/>
    <mergeCell ref="KYS35:KYS37"/>
    <mergeCell ref="KYT35:KYT37"/>
    <mergeCell ref="KYK35:KYK37"/>
    <mergeCell ref="KYL35:KYL37"/>
    <mergeCell ref="KYM35:KYM37"/>
    <mergeCell ref="KYN35:KYN37"/>
    <mergeCell ref="KYO35:KYO37"/>
    <mergeCell ref="KYF35:KYF37"/>
    <mergeCell ref="KYG35:KYG37"/>
    <mergeCell ref="KYH35:KYH37"/>
    <mergeCell ref="KYI35:KYI37"/>
    <mergeCell ref="KYJ35:KYJ37"/>
    <mergeCell ref="KZO35:KZO37"/>
    <mergeCell ref="KZP35:KZP37"/>
    <mergeCell ref="KZQ35:KZQ37"/>
    <mergeCell ref="KZR35:KZR37"/>
    <mergeCell ref="KZS35:KZS37"/>
    <mergeCell ref="KZJ35:KZJ37"/>
    <mergeCell ref="KZK35:KZK37"/>
    <mergeCell ref="KZL35:KZL37"/>
    <mergeCell ref="KZM35:KZM37"/>
    <mergeCell ref="KZN35:KZN37"/>
    <mergeCell ref="KZE35:KZE37"/>
    <mergeCell ref="KZF35:KZF37"/>
    <mergeCell ref="KZG35:KZG37"/>
    <mergeCell ref="KZH35:KZH37"/>
    <mergeCell ref="KZI35:KZI37"/>
    <mergeCell ref="KYZ35:KYZ37"/>
    <mergeCell ref="KZA35:KZA37"/>
    <mergeCell ref="KZB35:KZB37"/>
    <mergeCell ref="KZC35:KZC37"/>
    <mergeCell ref="KZD35:KZD37"/>
    <mergeCell ref="LAI35:LAI37"/>
    <mergeCell ref="LAJ35:LAJ37"/>
    <mergeCell ref="LAK35:LAK37"/>
    <mergeCell ref="LAL35:LAL37"/>
    <mergeCell ref="LAM35:LAM37"/>
    <mergeCell ref="LAD35:LAD37"/>
    <mergeCell ref="LAE35:LAE37"/>
    <mergeCell ref="LAF35:LAF37"/>
    <mergeCell ref="LAG35:LAG37"/>
    <mergeCell ref="LAH35:LAH37"/>
    <mergeCell ref="KZY35:KZY37"/>
    <mergeCell ref="KZZ35:KZZ37"/>
    <mergeCell ref="LAA35:LAA37"/>
    <mergeCell ref="LAB35:LAB37"/>
    <mergeCell ref="LAC35:LAC37"/>
    <mergeCell ref="KZT35:KZT37"/>
    <mergeCell ref="KZU35:KZU37"/>
    <mergeCell ref="KZV35:KZV37"/>
    <mergeCell ref="KZW35:KZW37"/>
    <mergeCell ref="KZX35:KZX37"/>
    <mergeCell ref="LBC35:LBC37"/>
    <mergeCell ref="LBD35:LBD37"/>
    <mergeCell ref="LBE35:LBE37"/>
    <mergeCell ref="LBF35:LBF37"/>
    <mergeCell ref="LBG35:LBG37"/>
    <mergeCell ref="LAX35:LAX37"/>
    <mergeCell ref="LAY35:LAY37"/>
    <mergeCell ref="LAZ35:LAZ37"/>
    <mergeCell ref="LBA35:LBA37"/>
    <mergeCell ref="LBB35:LBB37"/>
    <mergeCell ref="LAS35:LAS37"/>
    <mergeCell ref="LAT35:LAT37"/>
    <mergeCell ref="LAU35:LAU37"/>
    <mergeCell ref="LAV35:LAV37"/>
    <mergeCell ref="LAW35:LAW37"/>
    <mergeCell ref="LAN35:LAN37"/>
    <mergeCell ref="LAO35:LAO37"/>
    <mergeCell ref="LAP35:LAP37"/>
    <mergeCell ref="LAQ35:LAQ37"/>
    <mergeCell ref="LAR35:LAR37"/>
    <mergeCell ref="LBW35:LBW37"/>
    <mergeCell ref="LBX35:LBX37"/>
    <mergeCell ref="LBY35:LBY37"/>
    <mergeCell ref="LBZ35:LBZ37"/>
    <mergeCell ref="LCA35:LCA37"/>
    <mergeCell ref="LBR35:LBR37"/>
    <mergeCell ref="LBS35:LBS37"/>
    <mergeCell ref="LBT35:LBT37"/>
    <mergeCell ref="LBU35:LBU37"/>
    <mergeCell ref="LBV35:LBV37"/>
    <mergeCell ref="LBM35:LBM37"/>
    <mergeCell ref="LBN35:LBN37"/>
    <mergeCell ref="LBO35:LBO37"/>
    <mergeCell ref="LBP35:LBP37"/>
    <mergeCell ref="LBQ35:LBQ37"/>
    <mergeCell ref="LBH35:LBH37"/>
    <mergeCell ref="LBI35:LBI37"/>
    <mergeCell ref="LBJ35:LBJ37"/>
    <mergeCell ref="LBK35:LBK37"/>
    <mergeCell ref="LBL35:LBL37"/>
  </mergeCells>
  <hyperlinks>
    <hyperlink ref="F1" location="'Spis tablic'!A1" display="Powrót"/>
  </hyperlinks>
  <pageMargins left="0.7" right="0.7" top="0.75" bottom="0.75" header="0.3" footer="0.3"/>
  <pageSetup paperSize="9" fitToHeight="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G645"/>
  <sheetViews>
    <sheetView zoomScaleNormal="100" workbookViewId="0">
      <pane ySplit="10" topLeftCell="A11" activePane="bottomLeft" state="frozen"/>
      <selection pane="bottomLeft" sqref="A1:E1"/>
    </sheetView>
  </sheetViews>
  <sheetFormatPr defaultRowHeight="12" customHeight="1" x14ac:dyDescent="0.25"/>
  <cols>
    <col min="1" max="1" width="39" style="244" customWidth="1"/>
    <col min="2" max="2" width="2.7109375" style="255" customWidth="1"/>
    <col min="3" max="6" width="10.7109375" style="244" customWidth="1"/>
    <col min="7" max="256" width="8.85546875" style="244"/>
    <col min="257" max="257" width="38.7109375" style="244" customWidth="1"/>
    <col min="258" max="258" width="2.7109375" style="244" customWidth="1"/>
    <col min="259" max="262" width="10.7109375" style="244" customWidth="1"/>
    <col min="263" max="512" width="8.85546875" style="244"/>
    <col min="513" max="513" width="38.7109375" style="244" customWidth="1"/>
    <col min="514" max="514" width="2.7109375" style="244" customWidth="1"/>
    <col min="515" max="518" width="10.7109375" style="244" customWidth="1"/>
    <col min="519" max="768" width="8.85546875" style="244"/>
    <col min="769" max="769" width="38.7109375" style="244" customWidth="1"/>
    <col min="770" max="770" width="2.7109375" style="244" customWidth="1"/>
    <col min="771" max="774" width="10.7109375" style="244" customWidth="1"/>
    <col min="775" max="1024" width="8.85546875" style="244"/>
    <col min="1025" max="1025" width="38.7109375" style="244" customWidth="1"/>
    <col min="1026" max="1026" width="2.7109375" style="244" customWidth="1"/>
    <col min="1027" max="1030" width="10.7109375" style="244" customWidth="1"/>
    <col min="1031" max="1280" width="8.85546875" style="244"/>
    <col min="1281" max="1281" width="38.7109375" style="244" customWidth="1"/>
    <col min="1282" max="1282" width="2.7109375" style="244" customWidth="1"/>
    <col min="1283" max="1286" width="10.7109375" style="244" customWidth="1"/>
    <col min="1287" max="1536" width="8.85546875" style="244"/>
    <col min="1537" max="1537" width="38.7109375" style="244" customWidth="1"/>
    <col min="1538" max="1538" width="2.7109375" style="244" customWidth="1"/>
    <col min="1539" max="1542" width="10.7109375" style="244" customWidth="1"/>
    <col min="1543" max="1792" width="8.85546875" style="244"/>
    <col min="1793" max="1793" width="38.7109375" style="244" customWidth="1"/>
    <col min="1794" max="1794" width="2.7109375" style="244" customWidth="1"/>
    <col min="1795" max="1798" width="10.7109375" style="244" customWidth="1"/>
    <col min="1799" max="2048" width="8.85546875" style="244"/>
    <col min="2049" max="2049" width="38.7109375" style="244" customWidth="1"/>
    <col min="2050" max="2050" width="2.7109375" style="244" customWidth="1"/>
    <col min="2051" max="2054" width="10.7109375" style="244" customWidth="1"/>
    <col min="2055" max="2304" width="8.85546875" style="244"/>
    <col min="2305" max="2305" width="38.7109375" style="244" customWidth="1"/>
    <col min="2306" max="2306" width="2.7109375" style="244" customWidth="1"/>
    <col min="2307" max="2310" width="10.7109375" style="244" customWidth="1"/>
    <col min="2311" max="2560" width="8.85546875" style="244"/>
    <col min="2561" max="2561" width="38.7109375" style="244" customWidth="1"/>
    <col min="2562" max="2562" width="2.7109375" style="244" customWidth="1"/>
    <col min="2563" max="2566" width="10.7109375" style="244" customWidth="1"/>
    <col min="2567" max="2816" width="8.85546875" style="244"/>
    <col min="2817" max="2817" width="38.7109375" style="244" customWidth="1"/>
    <col min="2818" max="2818" width="2.7109375" style="244" customWidth="1"/>
    <col min="2819" max="2822" width="10.7109375" style="244" customWidth="1"/>
    <col min="2823" max="3072" width="8.85546875" style="244"/>
    <col min="3073" max="3073" width="38.7109375" style="244" customWidth="1"/>
    <col min="3074" max="3074" width="2.7109375" style="244" customWidth="1"/>
    <col min="3075" max="3078" width="10.7109375" style="244" customWidth="1"/>
    <col min="3079" max="3328" width="8.85546875" style="244"/>
    <col min="3329" max="3329" width="38.7109375" style="244" customWidth="1"/>
    <col min="3330" max="3330" width="2.7109375" style="244" customWidth="1"/>
    <col min="3331" max="3334" width="10.7109375" style="244" customWidth="1"/>
    <col min="3335" max="3584" width="8.85546875" style="244"/>
    <col min="3585" max="3585" width="38.7109375" style="244" customWidth="1"/>
    <col min="3586" max="3586" width="2.7109375" style="244" customWidth="1"/>
    <col min="3587" max="3590" width="10.7109375" style="244" customWidth="1"/>
    <col min="3591" max="3840" width="8.85546875" style="244"/>
    <col min="3841" max="3841" width="38.7109375" style="244" customWidth="1"/>
    <col min="3842" max="3842" width="2.7109375" style="244" customWidth="1"/>
    <col min="3843" max="3846" width="10.7109375" style="244" customWidth="1"/>
    <col min="3847" max="4096" width="8.85546875" style="244"/>
    <col min="4097" max="4097" width="38.7109375" style="244" customWidth="1"/>
    <col min="4098" max="4098" width="2.7109375" style="244" customWidth="1"/>
    <col min="4099" max="4102" width="10.7109375" style="244" customWidth="1"/>
    <col min="4103" max="4352" width="8.85546875" style="244"/>
    <col min="4353" max="4353" width="38.7109375" style="244" customWidth="1"/>
    <col min="4354" max="4354" width="2.7109375" style="244" customWidth="1"/>
    <col min="4355" max="4358" width="10.7109375" style="244" customWidth="1"/>
    <col min="4359" max="4608" width="8.85546875" style="244"/>
    <col min="4609" max="4609" width="38.7109375" style="244" customWidth="1"/>
    <col min="4610" max="4610" width="2.7109375" style="244" customWidth="1"/>
    <col min="4611" max="4614" width="10.7109375" style="244" customWidth="1"/>
    <col min="4615" max="4864" width="8.85546875" style="244"/>
    <col min="4865" max="4865" width="38.7109375" style="244" customWidth="1"/>
    <col min="4866" max="4866" width="2.7109375" style="244" customWidth="1"/>
    <col min="4867" max="4870" width="10.7109375" style="244" customWidth="1"/>
    <col min="4871" max="5120" width="8.85546875" style="244"/>
    <col min="5121" max="5121" width="38.7109375" style="244" customWidth="1"/>
    <col min="5122" max="5122" width="2.7109375" style="244" customWidth="1"/>
    <col min="5123" max="5126" width="10.7109375" style="244" customWidth="1"/>
    <col min="5127" max="5376" width="8.85546875" style="244"/>
    <col min="5377" max="5377" width="38.7109375" style="244" customWidth="1"/>
    <col min="5378" max="5378" width="2.7109375" style="244" customWidth="1"/>
    <col min="5379" max="5382" width="10.7109375" style="244" customWidth="1"/>
    <col min="5383" max="5632" width="8.85546875" style="244"/>
    <col min="5633" max="5633" width="38.7109375" style="244" customWidth="1"/>
    <col min="5634" max="5634" width="2.7109375" style="244" customWidth="1"/>
    <col min="5635" max="5638" width="10.7109375" style="244" customWidth="1"/>
    <col min="5639" max="5888" width="8.85546875" style="244"/>
    <col min="5889" max="5889" width="38.7109375" style="244" customWidth="1"/>
    <col min="5890" max="5890" width="2.7109375" style="244" customWidth="1"/>
    <col min="5891" max="5894" width="10.7109375" style="244" customWidth="1"/>
    <col min="5895" max="6144" width="8.85546875" style="244"/>
    <col min="6145" max="6145" width="38.7109375" style="244" customWidth="1"/>
    <col min="6146" max="6146" width="2.7109375" style="244" customWidth="1"/>
    <col min="6147" max="6150" width="10.7109375" style="244" customWidth="1"/>
    <col min="6151" max="6400" width="8.85546875" style="244"/>
    <col min="6401" max="6401" width="38.7109375" style="244" customWidth="1"/>
    <col min="6402" max="6402" width="2.7109375" style="244" customWidth="1"/>
    <col min="6403" max="6406" width="10.7109375" style="244" customWidth="1"/>
    <col min="6407" max="6656" width="8.85546875" style="244"/>
    <col min="6657" max="6657" width="38.7109375" style="244" customWidth="1"/>
    <col min="6658" max="6658" width="2.7109375" style="244" customWidth="1"/>
    <col min="6659" max="6662" width="10.7109375" style="244" customWidth="1"/>
    <col min="6663" max="6912" width="8.85546875" style="244"/>
    <col min="6913" max="6913" width="38.7109375" style="244" customWidth="1"/>
    <col min="6914" max="6914" width="2.7109375" style="244" customWidth="1"/>
    <col min="6915" max="6918" width="10.7109375" style="244" customWidth="1"/>
    <col min="6919" max="7168" width="8.85546875" style="244"/>
    <col min="7169" max="7169" width="38.7109375" style="244" customWidth="1"/>
    <col min="7170" max="7170" width="2.7109375" style="244" customWidth="1"/>
    <col min="7171" max="7174" width="10.7109375" style="244" customWidth="1"/>
    <col min="7175" max="7424" width="8.85546875" style="244"/>
    <col min="7425" max="7425" width="38.7109375" style="244" customWidth="1"/>
    <col min="7426" max="7426" width="2.7109375" style="244" customWidth="1"/>
    <col min="7427" max="7430" width="10.7109375" style="244" customWidth="1"/>
    <col min="7431" max="7680" width="8.85546875" style="244"/>
    <col min="7681" max="7681" width="38.7109375" style="244" customWidth="1"/>
    <col min="7682" max="7682" width="2.7109375" style="244" customWidth="1"/>
    <col min="7683" max="7686" width="10.7109375" style="244" customWidth="1"/>
    <col min="7687" max="7936" width="8.85546875" style="244"/>
    <col min="7937" max="7937" width="38.7109375" style="244" customWidth="1"/>
    <col min="7938" max="7938" width="2.7109375" style="244" customWidth="1"/>
    <col min="7939" max="7942" width="10.7109375" style="244" customWidth="1"/>
    <col min="7943" max="8192" width="8.85546875" style="244"/>
    <col min="8193" max="8193" width="38.7109375" style="244" customWidth="1"/>
    <col min="8194" max="8194" width="2.7109375" style="244" customWidth="1"/>
    <col min="8195" max="8198" width="10.7109375" style="244" customWidth="1"/>
    <col min="8199" max="8448" width="8.85546875" style="244"/>
    <col min="8449" max="8449" width="38.7109375" style="244" customWidth="1"/>
    <col min="8450" max="8450" width="2.7109375" style="244" customWidth="1"/>
    <col min="8451" max="8454" width="10.7109375" style="244" customWidth="1"/>
    <col min="8455" max="8704" width="8.85546875" style="244"/>
    <col min="8705" max="8705" width="38.7109375" style="244" customWidth="1"/>
    <col min="8706" max="8706" width="2.7109375" style="244" customWidth="1"/>
    <col min="8707" max="8710" width="10.7109375" style="244" customWidth="1"/>
    <col min="8711" max="8960" width="8.85546875" style="244"/>
    <col min="8961" max="8961" width="38.7109375" style="244" customWidth="1"/>
    <col min="8962" max="8962" width="2.7109375" style="244" customWidth="1"/>
    <col min="8963" max="8966" width="10.7109375" style="244" customWidth="1"/>
    <col min="8967" max="9216" width="8.85546875" style="244"/>
    <col min="9217" max="9217" width="38.7109375" style="244" customWidth="1"/>
    <col min="9218" max="9218" width="2.7109375" style="244" customWidth="1"/>
    <col min="9219" max="9222" width="10.7109375" style="244" customWidth="1"/>
    <col min="9223" max="9472" width="8.85546875" style="244"/>
    <col min="9473" max="9473" width="38.7109375" style="244" customWidth="1"/>
    <col min="9474" max="9474" width="2.7109375" style="244" customWidth="1"/>
    <col min="9475" max="9478" width="10.7109375" style="244" customWidth="1"/>
    <col min="9479" max="9728" width="8.85546875" style="244"/>
    <col min="9729" max="9729" width="38.7109375" style="244" customWidth="1"/>
    <col min="9730" max="9730" width="2.7109375" style="244" customWidth="1"/>
    <col min="9731" max="9734" width="10.7109375" style="244" customWidth="1"/>
    <col min="9735" max="9984" width="8.85546875" style="244"/>
    <col min="9985" max="9985" width="38.7109375" style="244" customWidth="1"/>
    <col min="9986" max="9986" width="2.7109375" style="244" customWidth="1"/>
    <col min="9987" max="9990" width="10.7109375" style="244" customWidth="1"/>
    <col min="9991" max="10240" width="8.85546875" style="244"/>
    <col min="10241" max="10241" width="38.7109375" style="244" customWidth="1"/>
    <col min="10242" max="10242" width="2.7109375" style="244" customWidth="1"/>
    <col min="10243" max="10246" width="10.7109375" style="244" customWidth="1"/>
    <col min="10247" max="10496" width="8.85546875" style="244"/>
    <col min="10497" max="10497" width="38.7109375" style="244" customWidth="1"/>
    <col min="10498" max="10498" width="2.7109375" style="244" customWidth="1"/>
    <col min="10499" max="10502" width="10.7109375" style="244" customWidth="1"/>
    <col min="10503" max="10752" width="8.85546875" style="244"/>
    <col min="10753" max="10753" width="38.7109375" style="244" customWidth="1"/>
    <col min="10754" max="10754" width="2.7109375" style="244" customWidth="1"/>
    <col min="10755" max="10758" width="10.7109375" style="244" customWidth="1"/>
    <col min="10759" max="11008" width="8.85546875" style="244"/>
    <col min="11009" max="11009" width="38.7109375" style="244" customWidth="1"/>
    <col min="11010" max="11010" width="2.7109375" style="244" customWidth="1"/>
    <col min="11011" max="11014" width="10.7109375" style="244" customWidth="1"/>
    <col min="11015" max="11264" width="8.85546875" style="244"/>
    <col min="11265" max="11265" width="38.7109375" style="244" customWidth="1"/>
    <col min="11266" max="11266" width="2.7109375" style="244" customWidth="1"/>
    <col min="11267" max="11270" width="10.7109375" style="244" customWidth="1"/>
    <col min="11271" max="11520" width="8.85546875" style="244"/>
    <col min="11521" max="11521" width="38.7109375" style="244" customWidth="1"/>
    <col min="11522" max="11522" width="2.7109375" style="244" customWidth="1"/>
    <col min="11523" max="11526" width="10.7109375" style="244" customWidth="1"/>
    <col min="11527" max="11776" width="8.85546875" style="244"/>
    <col min="11777" max="11777" width="38.7109375" style="244" customWidth="1"/>
    <col min="11778" max="11778" width="2.7109375" style="244" customWidth="1"/>
    <col min="11779" max="11782" width="10.7109375" style="244" customWidth="1"/>
    <col min="11783" max="12032" width="8.85546875" style="244"/>
    <col min="12033" max="12033" width="38.7109375" style="244" customWidth="1"/>
    <col min="12034" max="12034" width="2.7109375" style="244" customWidth="1"/>
    <col min="12035" max="12038" width="10.7109375" style="244" customWidth="1"/>
    <col min="12039" max="12288" width="8.85546875" style="244"/>
    <col min="12289" max="12289" width="38.7109375" style="244" customWidth="1"/>
    <col min="12290" max="12290" width="2.7109375" style="244" customWidth="1"/>
    <col min="12291" max="12294" width="10.7109375" style="244" customWidth="1"/>
    <col min="12295" max="12544" width="8.85546875" style="244"/>
    <col min="12545" max="12545" width="38.7109375" style="244" customWidth="1"/>
    <col min="12546" max="12546" width="2.7109375" style="244" customWidth="1"/>
    <col min="12547" max="12550" width="10.7109375" style="244" customWidth="1"/>
    <col min="12551" max="12800" width="8.85546875" style="244"/>
    <col min="12801" max="12801" width="38.7109375" style="244" customWidth="1"/>
    <col min="12802" max="12802" width="2.7109375" style="244" customWidth="1"/>
    <col min="12803" max="12806" width="10.7109375" style="244" customWidth="1"/>
    <col min="12807" max="13056" width="8.85546875" style="244"/>
    <col min="13057" max="13057" width="38.7109375" style="244" customWidth="1"/>
    <col min="13058" max="13058" width="2.7109375" style="244" customWidth="1"/>
    <col min="13059" max="13062" width="10.7109375" style="244" customWidth="1"/>
    <col min="13063" max="13312" width="8.85546875" style="244"/>
    <col min="13313" max="13313" width="38.7109375" style="244" customWidth="1"/>
    <col min="13314" max="13314" width="2.7109375" style="244" customWidth="1"/>
    <col min="13315" max="13318" width="10.7109375" style="244" customWidth="1"/>
    <col min="13319" max="13568" width="8.85546875" style="244"/>
    <col min="13569" max="13569" width="38.7109375" style="244" customWidth="1"/>
    <col min="13570" max="13570" width="2.7109375" style="244" customWidth="1"/>
    <col min="13571" max="13574" width="10.7109375" style="244" customWidth="1"/>
    <col min="13575" max="13824" width="8.85546875" style="244"/>
    <col min="13825" max="13825" width="38.7109375" style="244" customWidth="1"/>
    <col min="13826" max="13826" width="2.7109375" style="244" customWidth="1"/>
    <col min="13827" max="13830" width="10.7109375" style="244" customWidth="1"/>
    <col min="13831" max="14080" width="8.85546875" style="244"/>
    <col min="14081" max="14081" width="38.7109375" style="244" customWidth="1"/>
    <col min="14082" max="14082" width="2.7109375" style="244" customWidth="1"/>
    <col min="14083" max="14086" width="10.7109375" style="244" customWidth="1"/>
    <col min="14087" max="14336" width="8.85546875" style="244"/>
    <col min="14337" max="14337" width="38.7109375" style="244" customWidth="1"/>
    <col min="14338" max="14338" width="2.7109375" style="244" customWidth="1"/>
    <col min="14339" max="14342" width="10.7109375" style="244" customWidth="1"/>
    <col min="14343" max="14592" width="8.85546875" style="244"/>
    <col min="14593" max="14593" width="38.7109375" style="244" customWidth="1"/>
    <col min="14594" max="14594" width="2.7109375" style="244" customWidth="1"/>
    <col min="14595" max="14598" width="10.7109375" style="244" customWidth="1"/>
    <col min="14599" max="14848" width="8.85546875" style="244"/>
    <col min="14849" max="14849" width="38.7109375" style="244" customWidth="1"/>
    <col min="14850" max="14850" width="2.7109375" style="244" customWidth="1"/>
    <col min="14851" max="14854" width="10.7109375" style="244" customWidth="1"/>
    <col min="14855" max="15104" width="8.85546875" style="244"/>
    <col min="15105" max="15105" width="38.7109375" style="244" customWidth="1"/>
    <col min="15106" max="15106" width="2.7109375" style="244" customWidth="1"/>
    <col min="15107" max="15110" width="10.7109375" style="244" customWidth="1"/>
    <col min="15111" max="15360" width="8.85546875" style="244"/>
    <col min="15361" max="15361" width="38.7109375" style="244" customWidth="1"/>
    <col min="15362" max="15362" width="2.7109375" style="244" customWidth="1"/>
    <col min="15363" max="15366" width="10.7109375" style="244" customWidth="1"/>
    <col min="15367" max="15616" width="8.85546875" style="244"/>
    <col min="15617" max="15617" width="38.7109375" style="244" customWidth="1"/>
    <col min="15618" max="15618" width="2.7109375" style="244" customWidth="1"/>
    <col min="15619" max="15622" width="10.7109375" style="244" customWidth="1"/>
    <col min="15623" max="15872" width="8.85546875" style="244"/>
    <col min="15873" max="15873" width="38.7109375" style="244" customWidth="1"/>
    <col min="15874" max="15874" width="2.7109375" style="244" customWidth="1"/>
    <col min="15875" max="15878" width="10.7109375" style="244" customWidth="1"/>
    <col min="15879" max="16128" width="8.85546875" style="244"/>
    <col min="16129" max="16129" width="38.7109375" style="244" customWidth="1"/>
    <col min="16130" max="16130" width="2.7109375" style="244" customWidth="1"/>
    <col min="16131" max="16134" width="10.7109375" style="244" customWidth="1"/>
    <col min="16135" max="16384" width="8.85546875" style="244"/>
  </cols>
  <sheetData>
    <row r="1" spans="1:6" ht="19.899999999999999" customHeight="1" x14ac:dyDescent="0.25">
      <c r="A1" s="331"/>
      <c r="B1" s="331"/>
      <c r="C1" s="331"/>
      <c r="D1" s="331"/>
      <c r="E1" s="331"/>
      <c r="F1" s="48" t="s">
        <v>41</v>
      </c>
    </row>
    <row r="2" spans="1:6" ht="15" customHeight="1" x14ac:dyDescent="0.25">
      <c r="A2" s="364" t="s">
        <v>1051</v>
      </c>
      <c r="B2" s="365"/>
      <c r="C2" s="365"/>
      <c r="D2" s="365"/>
      <c r="E2" s="365"/>
      <c r="F2" s="365"/>
    </row>
    <row r="3" spans="1:6" ht="12" customHeight="1" x14ac:dyDescent="0.25">
      <c r="A3" s="361" t="s">
        <v>626</v>
      </c>
      <c r="B3" s="361"/>
      <c r="C3" s="361"/>
      <c r="D3" s="361"/>
      <c r="E3" s="361"/>
      <c r="F3" s="361"/>
    </row>
    <row r="4" spans="1:6" ht="15" customHeight="1" x14ac:dyDescent="0.25">
      <c r="A4" s="362" t="s">
        <v>9</v>
      </c>
      <c r="B4" s="362"/>
      <c r="C4" s="362"/>
      <c r="D4" s="362"/>
      <c r="E4" s="362"/>
      <c r="F4" s="362"/>
    </row>
    <row r="5" spans="1:6" ht="15" customHeight="1" x14ac:dyDescent="0.25">
      <c r="A5" s="362" t="s">
        <v>18</v>
      </c>
      <c r="B5" s="362"/>
      <c r="C5" s="362"/>
      <c r="D5" s="362"/>
      <c r="E5" s="362"/>
      <c r="F5" s="362"/>
    </row>
    <row r="6" spans="1:6" ht="15" customHeight="1" thickBot="1" x14ac:dyDescent="0.3">
      <c r="A6" s="334"/>
      <c r="B6" s="334"/>
      <c r="C6" s="334"/>
      <c r="D6" s="334"/>
      <c r="E6" s="334"/>
      <c r="F6" s="334"/>
    </row>
    <row r="7" spans="1:6" s="238" customFormat="1" ht="15" customHeight="1" thickBot="1" x14ac:dyDescent="0.25">
      <c r="A7" s="320" t="s">
        <v>42</v>
      </c>
      <c r="B7" s="321"/>
      <c r="C7" s="367" t="s">
        <v>911</v>
      </c>
      <c r="D7" s="368" t="s">
        <v>44</v>
      </c>
      <c r="E7" s="368"/>
      <c r="F7" s="369"/>
    </row>
    <row r="8" spans="1:6" s="238" customFormat="1" ht="15" customHeight="1" thickBot="1" x14ac:dyDescent="0.25">
      <c r="A8" s="336" t="s">
        <v>945</v>
      </c>
      <c r="B8" s="337"/>
      <c r="C8" s="367"/>
      <c r="D8" s="367" t="s">
        <v>45</v>
      </c>
      <c r="E8" s="367" t="s">
        <v>46</v>
      </c>
      <c r="F8" s="327"/>
    </row>
    <row r="9" spans="1:6" s="238" customFormat="1" ht="15" customHeight="1" thickBot="1" x14ac:dyDescent="0.25">
      <c r="A9" s="338" t="s">
        <v>946</v>
      </c>
      <c r="B9" s="339"/>
      <c r="C9" s="367"/>
      <c r="D9" s="367"/>
      <c r="E9" s="367" t="s">
        <v>47</v>
      </c>
      <c r="F9" s="327" t="s">
        <v>48</v>
      </c>
    </row>
    <row r="10" spans="1:6" s="238" customFormat="1" ht="45" customHeight="1" thickBot="1" x14ac:dyDescent="0.25">
      <c r="A10" s="329" t="s">
        <v>947</v>
      </c>
      <c r="B10" s="330"/>
      <c r="C10" s="367"/>
      <c r="D10" s="367"/>
      <c r="E10" s="367"/>
      <c r="F10" s="327"/>
    </row>
    <row r="11" spans="1:6" s="238" customFormat="1" ht="19.899999999999999" customHeight="1" x14ac:dyDescent="0.2">
      <c r="A11" s="52" t="s">
        <v>1053</v>
      </c>
      <c r="B11" s="53" t="s">
        <v>21</v>
      </c>
      <c r="C11" s="280">
        <v>6900</v>
      </c>
      <c r="D11" s="222">
        <v>228</v>
      </c>
      <c r="E11" s="222">
        <v>6636</v>
      </c>
      <c r="F11" s="223">
        <v>5075</v>
      </c>
    </row>
    <row r="12" spans="1:6" s="238" customFormat="1" ht="12" customHeight="1" x14ac:dyDescent="0.2">
      <c r="A12" s="57"/>
      <c r="B12" s="58" t="s">
        <v>22</v>
      </c>
      <c r="C12" s="279">
        <v>6955</v>
      </c>
      <c r="D12" s="260">
        <v>207</v>
      </c>
      <c r="E12" s="260">
        <v>6698</v>
      </c>
      <c r="F12" s="268">
        <v>5085</v>
      </c>
    </row>
    <row r="13" spans="1:6" s="238" customFormat="1" ht="12" customHeight="1" x14ac:dyDescent="0.2">
      <c r="A13" s="57"/>
      <c r="B13" s="58" t="s">
        <v>50</v>
      </c>
      <c r="C13" s="270">
        <v>100.8</v>
      </c>
      <c r="D13" s="261">
        <v>90.8</v>
      </c>
      <c r="E13" s="261">
        <v>100.9</v>
      </c>
      <c r="F13" s="271">
        <v>100.2</v>
      </c>
    </row>
    <row r="14" spans="1:6" s="238" customFormat="1" ht="18" customHeight="1" x14ac:dyDescent="0.2">
      <c r="A14" s="64" t="s">
        <v>627</v>
      </c>
      <c r="B14" s="53" t="s">
        <v>21</v>
      </c>
      <c r="C14" s="243">
        <v>68</v>
      </c>
      <c r="D14" s="222">
        <v>1</v>
      </c>
      <c r="E14" s="222">
        <v>65</v>
      </c>
      <c r="F14" s="223">
        <v>43</v>
      </c>
    </row>
    <row r="15" spans="1:6" s="238" customFormat="1" ht="12" customHeight="1" x14ac:dyDescent="0.2">
      <c r="A15" s="57"/>
      <c r="B15" s="58" t="s">
        <v>22</v>
      </c>
      <c r="C15" s="267">
        <v>71</v>
      </c>
      <c r="D15" s="260">
        <v>1</v>
      </c>
      <c r="E15" s="260">
        <v>69</v>
      </c>
      <c r="F15" s="268">
        <v>46</v>
      </c>
    </row>
    <row r="16" spans="1:6" s="238" customFormat="1" ht="12" customHeight="1" x14ac:dyDescent="0.2">
      <c r="A16" s="57"/>
      <c r="B16" s="58" t="s">
        <v>50</v>
      </c>
      <c r="C16" s="270">
        <v>104.4</v>
      </c>
      <c r="D16" s="261">
        <v>100</v>
      </c>
      <c r="E16" s="261">
        <v>106.2</v>
      </c>
      <c r="F16" s="271">
        <v>107</v>
      </c>
    </row>
    <row r="17" spans="1:6" s="238" customFormat="1" ht="12" customHeight="1" x14ac:dyDescent="0.2">
      <c r="A17" s="65" t="s">
        <v>628</v>
      </c>
      <c r="B17" s="53" t="s">
        <v>22</v>
      </c>
      <c r="C17" s="243">
        <v>39</v>
      </c>
      <c r="D17" s="222" t="s">
        <v>893</v>
      </c>
      <c r="E17" s="222">
        <v>39</v>
      </c>
      <c r="F17" s="223">
        <v>25</v>
      </c>
    </row>
    <row r="18" spans="1:6" s="238" customFormat="1" ht="12" customHeight="1" x14ac:dyDescent="0.2">
      <c r="A18" s="67" t="s">
        <v>54</v>
      </c>
      <c r="B18" s="53" t="s">
        <v>22</v>
      </c>
      <c r="C18" s="243">
        <v>28</v>
      </c>
      <c r="D18" s="222">
        <v>1</v>
      </c>
      <c r="E18" s="222">
        <v>26</v>
      </c>
      <c r="F18" s="223">
        <v>18</v>
      </c>
    </row>
    <row r="19" spans="1:6" s="238" customFormat="1" ht="12" customHeight="1" x14ac:dyDescent="0.2">
      <c r="A19" s="67" t="s">
        <v>55</v>
      </c>
      <c r="B19" s="53" t="s">
        <v>22</v>
      </c>
      <c r="C19" s="243">
        <v>4</v>
      </c>
      <c r="D19" s="222" t="s">
        <v>893</v>
      </c>
      <c r="E19" s="222">
        <v>4</v>
      </c>
      <c r="F19" s="223">
        <v>3</v>
      </c>
    </row>
    <row r="20" spans="1:6" s="238" customFormat="1" ht="18" customHeight="1" x14ac:dyDescent="0.2">
      <c r="A20" s="64" t="s">
        <v>56</v>
      </c>
      <c r="B20" s="53" t="s">
        <v>21</v>
      </c>
      <c r="C20" s="243">
        <v>17</v>
      </c>
      <c r="D20" s="222" t="s">
        <v>893</v>
      </c>
      <c r="E20" s="222">
        <v>17</v>
      </c>
      <c r="F20" s="223">
        <v>10</v>
      </c>
    </row>
    <row r="21" spans="1:6" s="238" customFormat="1" ht="12" customHeight="1" x14ac:dyDescent="0.2">
      <c r="A21" s="57"/>
      <c r="B21" s="58" t="s">
        <v>22</v>
      </c>
      <c r="C21" s="267">
        <v>17</v>
      </c>
      <c r="D21" s="260" t="s">
        <v>893</v>
      </c>
      <c r="E21" s="260">
        <v>17</v>
      </c>
      <c r="F21" s="268">
        <v>10</v>
      </c>
    </row>
    <row r="22" spans="1:6" s="238" customFormat="1" ht="12" customHeight="1" x14ac:dyDescent="0.2">
      <c r="A22" s="57"/>
      <c r="B22" s="58" t="s">
        <v>50</v>
      </c>
      <c r="C22" s="270">
        <v>100</v>
      </c>
      <c r="D22" s="261" t="s">
        <v>894</v>
      </c>
      <c r="E22" s="261">
        <v>100</v>
      </c>
      <c r="F22" s="271">
        <v>100</v>
      </c>
    </row>
    <row r="23" spans="1:6" s="238" customFormat="1" ht="18" customHeight="1" x14ac:dyDescent="0.2">
      <c r="A23" s="64" t="s">
        <v>61</v>
      </c>
      <c r="B23" s="53" t="s">
        <v>21</v>
      </c>
      <c r="C23" s="243">
        <v>521</v>
      </c>
      <c r="D23" s="222" t="s">
        <v>893</v>
      </c>
      <c r="E23" s="222">
        <v>516</v>
      </c>
      <c r="F23" s="223">
        <v>369</v>
      </c>
    </row>
    <row r="24" spans="1:6" s="238" customFormat="1" ht="12" customHeight="1" x14ac:dyDescent="0.2">
      <c r="A24" s="57"/>
      <c r="B24" s="58" t="s">
        <v>22</v>
      </c>
      <c r="C24" s="267">
        <v>522</v>
      </c>
      <c r="D24" s="260" t="s">
        <v>893</v>
      </c>
      <c r="E24" s="260">
        <v>518</v>
      </c>
      <c r="F24" s="268">
        <v>373</v>
      </c>
    </row>
    <row r="25" spans="1:6" s="238" customFormat="1" ht="12" customHeight="1" x14ac:dyDescent="0.2">
      <c r="A25" s="57"/>
      <c r="B25" s="58" t="s">
        <v>50</v>
      </c>
      <c r="C25" s="270">
        <v>100.2</v>
      </c>
      <c r="D25" s="261" t="s">
        <v>894</v>
      </c>
      <c r="E25" s="261">
        <v>100.4</v>
      </c>
      <c r="F25" s="271">
        <v>101.1</v>
      </c>
    </row>
    <row r="26" spans="1:6" s="238" customFormat="1" ht="12" customHeight="1" x14ac:dyDescent="0.2">
      <c r="A26" s="67" t="s">
        <v>62</v>
      </c>
      <c r="B26" s="53" t="s">
        <v>22</v>
      </c>
      <c r="C26" s="243">
        <v>57</v>
      </c>
      <c r="D26" s="222" t="s">
        <v>893</v>
      </c>
      <c r="E26" s="222">
        <v>57</v>
      </c>
      <c r="F26" s="223">
        <v>37</v>
      </c>
    </row>
    <row r="27" spans="1:6" s="238" customFormat="1" ht="12" customHeight="1" x14ac:dyDescent="0.2">
      <c r="A27" s="67" t="s">
        <v>63</v>
      </c>
      <c r="B27" s="53" t="s">
        <v>22</v>
      </c>
      <c r="C27" s="243">
        <v>8</v>
      </c>
      <c r="D27" s="222" t="s">
        <v>893</v>
      </c>
      <c r="E27" s="222">
        <v>8</v>
      </c>
      <c r="F27" s="223">
        <v>3</v>
      </c>
    </row>
    <row r="28" spans="1:6" s="238" customFormat="1" ht="12" customHeight="1" x14ac:dyDescent="0.2">
      <c r="A28" s="67" t="s">
        <v>65</v>
      </c>
      <c r="B28" s="53" t="s">
        <v>22</v>
      </c>
      <c r="C28" s="243">
        <v>11</v>
      </c>
      <c r="D28" s="222" t="s">
        <v>893</v>
      </c>
      <c r="E28" s="222">
        <v>11</v>
      </c>
      <c r="F28" s="223">
        <v>8</v>
      </c>
    </row>
    <row r="29" spans="1:6" s="238" customFormat="1" ht="12" customHeight="1" x14ac:dyDescent="0.2">
      <c r="A29" s="67" t="s">
        <v>66</v>
      </c>
      <c r="B29" s="53" t="s">
        <v>22</v>
      </c>
      <c r="C29" s="243">
        <v>38</v>
      </c>
      <c r="D29" s="222" t="s">
        <v>893</v>
      </c>
      <c r="E29" s="222">
        <v>38</v>
      </c>
      <c r="F29" s="223">
        <v>29</v>
      </c>
    </row>
    <row r="30" spans="1:6" s="238" customFormat="1" ht="12" customHeight="1" x14ac:dyDescent="0.2">
      <c r="A30" s="65" t="s">
        <v>630</v>
      </c>
      <c r="B30" s="53" t="s">
        <v>22</v>
      </c>
      <c r="C30" s="243">
        <v>3</v>
      </c>
      <c r="D30" s="222" t="s">
        <v>893</v>
      </c>
      <c r="E30" s="222">
        <v>3</v>
      </c>
      <c r="F30" s="223">
        <v>3</v>
      </c>
    </row>
    <row r="31" spans="1:6" s="238" customFormat="1" ht="12" customHeight="1" x14ac:dyDescent="0.2">
      <c r="A31" s="65" t="s">
        <v>631</v>
      </c>
      <c r="B31" s="53" t="s">
        <v>22</v>
      </c>
      <c r="C31" s="243">
        <v>50</v>
      </c>
      <c r="D31" s="222" t="s">
        <v>893</v>
      </c>
      <c r="E31" s="222">
        <v>49</v>
      </c>
      <c r="F31" s="223">
        <v>30</v>
      </c>
    </row>
    <row r="32" spans="1:6" s="238" customFormat="1" ht="12" customHeight="1" x14ac:dyDescent="0.2">
      <c r="A32" s="67" t="s">
        <v>69</v>
      </c>
      <c r="B32" s="53" t="s">
        <v>22</v>
      </c>
      <c r="C32" s="243">
        <v>14</v>
      </c>
      <c r="D32" s="222" t="s">
        <v>893</v>
      </c>
      <c r="E32" s="222">
        <v>14</v>
      </c>
      <c r="F32" s="223">
        <v>8</v>
      </c>
    </row>
    <row r="33" spans="1:7" s="238" customFormat="1" ht="12" customHeight="1" x14ac:dyDescent="0.2">
      <c r="A33" s="65" t="s">
        <v>70</v>
      </c>
      <c r="B33" s="53"/>
      <c r="C33" s="243"/>
      <c r="D33" s="222"/>
      <c r="E33" s="222"/>
      <c r="F33" s="223"/>
    </row>
    <row r="34" spans="1:7" s="238" customFormat="1" ht="12" customHeight="1" x14ac:dyDescent="0.2">
      <c r="A34" s="68" t="s">
        <v>71</v>
      </c>
      <c r="B34" s="53" t="s">
        <v>22</v>
      </c>
      <c r="C34" s="243">
        <v>25</v>
      </c>
      <c r="D34" s="222" t="s">
        <v>893</v>
      </c>
      <c r="E34" s="222">
        <v>25</v>
      </c>
      <c r="F34" s="223">
        <v>20</v>
      </c>
    </row>
    <row r="35" spans="1:7" s="238" customFormat="1" ht="12" customHeight="1" x14ac:dyDescent="0.2">
      <c r="A35" s="67" t="s">
        <v>73</v>
      </c>
      <c r="B35" s="53" t="s">
        <v>22</v>
      </c>
      <c r="C35" s="243">
        <v>2</v>
      </c>
      <c r="D35" s="222" t="s">
        <v>893</v>
      </c>
      <c r="E35" s="222">
        <v>2</v>
      </c>
      <c r="F35" s="223">
        <v>1</v>
      </c>
    </row>
    <row r="36" spans="1:7" s="238" customFormat="1" ht="12" customHeight="1" x14ac:dyDescent="0.2">
      <c r="A36" s="67" t="s">
        <v>633</v>
      </c>
      <c r="B36" s="53" t="s">
        <v>22</v>
      </c>
      <c r="C36" s="243">
        <v>23</v>
      </c>
      <c r="D36" s="222" t="s">
        <v>893</v>
      </c>
      <c r="E36" s="222">
        <v>23</v>
      </c>
      <c r="F36" s="223">
        <v>11</v>
      </c>
    </row>
    <row r="37" spans="1:7" s="238" customFormat="1" ht="12" customHeight="1" x14ac:dyDescent="0.2">
      <c r="A37" s="65" t="s">
        <v>75</v>
      </c>
      <c r="B37" s="53"/>
      <c r="C37" s="243"/>
      <c r="D37" s="222"/>
      <c r="E37" s="222"/>
      <c r="F37" s="223"/>
    </row>
    <row r="38" spans="1:7" s="238" customFormat="1" ht="12" customHeight="1" x14ac:dyDescent="0.2">
      <c r="A38" s="68" t="s">
        <v>76</v>
      </c>
      <c r="B38" s="53" t="s">
        <v>22</v>
      </c>
      <c r="C38" s="243">
        <v>30</v>
      </c>
      <c r="D38" s="222" t="s">
        <v>893</v>
      </c>
      <c r="E38" s="222">
        <v>29</v>
      </c>
      <c r="F38" s="223">
        <v>20</v>
      </c>
    </row>
    <row r="39" spans="1:7" s="238" customFormat="1" ht="12" customHeight="1" x14ac:dyDescent="0.2">
      <c r="A39" s="65" t="s">
        <v>663</v>
      </c>
      <c r="B39" s="53" t="s">
        <v>22</v>
      </c>
      <c r="C39" s="243">
        <v>63</v>
      </c>
      <c r="D39" s="222" t="s">
        <v>893</v>
      </c>
      <c r="E39" s="222">
        <v>63</v>
      </c>
      <c r="F39" s="223">
        <v>50</v>
      </c>
    </row>
    <row r="40" spans="1:7" s="238" customFormat="1" ht="12" customHeight="1" x14ac:dyDescent="0.2">
      <c r="A40" s="65" t="s">
        <v>78</v>
      </c>
      <c r="B40" s="53"/>
      <c r="C40" s="243"/>
      <c r="D40" s="222"/>
      <c r="E40" s="222"/>
      <c r="F40" s="223"/>
    </row>
    <row r="41" spans="1:7" s="238" customFormat="1" ht="12" customHeight="1" x14ac:dyDescent="0.2">
      <c r="A41" s="68" t="s">
        <v>79</v>
      </c>
      <c r="B41" s="53" t="s">
        <v>22</v>
      </c>
      <c r="C41" s="243">
        <v>7</v>
      </c>
      <c r="D41" s="222" t="s">
        <v>893</v>
      </c>
      <c r="E41" s="222">
        <v>6</v>
      </c>
      <c r="F41" s="281" t="s">
        <v>893</v>
      </c>
      <c r="G41" s="76"/>
    </row>
    <row r="42" spans="1:7" s="238" customFormat="1" ht="12" customHeight="1" x14ac:dyDescent="0.2">
      <c r="A42" s="67" t="s">
        <v>80</v>
      </c>
      <c r="B42" s="53" t="s">
        <v>22</v>
      </c>
      <c r="C42" s="243">
        <v>6</v>
      </c>
      <c r="D42" s="222" t="s">
        <v>893</v>
      </c>
      <c r="E42" s="222">
        <v>6</v>
      </c>
      <c r="F42" s="223">
        <v>2</v>
      </c>
    </row>
    <row r="43" spans="1:7" s="238" customFormat="1" ht="12" customHeight="1" x14ac:dyDescent="0.2">
      <c r="A43" s="65" t="s">
        <v>81</v>
      </c>
      <c r="B43" s="53" t="s">
        <v>22</v>
      </c>
      <c r="C43" s="243">
        <v>13</v>
      </c>
      <c r="D43" s="222" t="s">
        <v>893</v>
      </c>
      <c r="E43" s="222">
        <v>13</v>
      </c>
      <c r="F43" s="223">
        <v>6</v>
      </c>
    </row>
    <row r="44" spans="1:7" s="238" customFormat="1" ht="12" customHeight="1" x14ac:dyDescent="0.2">
      <c r="A44" s="65" t="s">
        <v>82</v>
      </c>
      <c r="B44" s="53"/>
      <c r="C44" s="243"/>
      <c r="D44" s="222"/>
      <c r="E44" s="222"/>
      <c r="F44" s="223"/>
    </row>
    <row r="45" spans="1:7" s="238" customFormat="1" ht="12" customHeight="1" x14ac:dyDescent="0.2">
      <c r="A45" s="66" t="s">
        <v>664</v>
      </c>
      <c r="B45" s="53" t="s">
        <v>22</v>
      </c>
      <c r="C45" s="243">
        <v>1</v>
      </c>
      <c r="D45" s="222" t="s">
        <v>893</v>
      </c>
      <c r="E45" s="222">
        <v>1</v>
      </c>
      <c r="F45" s="223">
        <v>1</v>
      </c>
    </row>
    <row r="46" spans="1:7" s="238" customFormat="1" ht="12" customHeight="1" x14ac:dyDescent="0.2">
      <c r="A46" s="67" t="s">
        <v>83</v>
      </c>
      <c r="B46" s="53" t="s">
        <v>22</v>
      </c>
      <c r="C46" s="243">
        <v>4</v>
      </c>
      <c r="D46" s="222" t="s">
        <v>893</v>
      </c>
      <c r="E46" s="222">
        <v>4</v>
      </c>
      <c r="F46" s="223">
        <v>4</v>
      </c>
    </row>
    <row r="47" spans="1:7" s="238" customFormat="1" ht="12" customHeight="1" x14ac:dyDescent="0.2">
      <c r="A47" s="67" t="s">
        <v>84</v>
      </c>
      <c r="B47" s="53" t="s">
        <v>22</v>
      </c>
      <c r="C47" s="243">
        <v>76</v>
      </c>
      <c r="D47" s="222" t="s">
        <v>893</v>
      </c>
      <c r="E47" s="222">
        <v>75</v>
      </c>
      <c r="F47" s="223">
        <v>61</v>
      </c>
    </row>
    <row r="48" spans="1:7" s="238" customFormat="1" ht="12" customHeight="1" x14ac:dyDescent="0.2">
      <c r="A48" s="67" t="s">
        <v>85</v>
      </c>
      <c r="B48" s="53" t="s">
        <v>22</v>
      </c>
      <c r="C48" s="243">
        <v>43</v>
      </c>
      <c r="D48" s="222" t="s">
        <v>893</v>
      </c>
      <c r="E48" s="222">
        <v>43</v>
      </c>
      <c r="F48" s="223">
        <v>37</v>
      </c>
    </row>
    <row r="49" spans="1:6" s="238" customFormat="1" ht="12" customHeight="1" x14ac:dyDescent="0.2">
      <c r="A49" s="65" t="s">
        <v>86</v>
      </c>
      <c r="B49" s="53"/>
      <c r="C49" s="243"/>
      <c r="D49" s="222"/>
      <c r="E49" s="222"/>
      <c r="F49" s="223"/>
    </row>
    <row r="50" spans="1:6" s="238" customFormat="1" ht="12" customHeight="1" x14ac:dyDescent="0.2">
      <c r="A50" s="68" t="s">
        <v>87</v>
      </c>
      <c r="B50" s="53" t="s">
        <v>22</v>
      </c>
      <c r="C50" s="243">
        <v>48</v>
      </c>
      <c r="D50" s="222" t="s">
        <v>893</v>
      </c>
      <c r="E50" s="222">
        <v>48</v>
      </c>
      <c r="F50" s="223">
        <v>42</v>
      </c>
    </row>
    <row r="51" spans="1:6" s="238" customFormat="1" ht="18" customHeight="1" x14ac:dyDescent="0.2">
      <c r="A51" s="57" t="s">
        <v>88</v>
      </c>
      <c r="B51" s="53" t="s">
        <v>21</v>
      </c>
      <c r="C51" s="243">
        <v>29</v>
      </c>
      <c r="D51" s="222">
        <v>1</v>
      </c>
      <c r="E51" s="223">
        <v>26</v>
      </c>
      <c r="F51" s="170">
        <v>4</v>
      </c>
    </row>
    <row r="52" spans="1:6" s="238" customFormat="1" ht="12" customHeight="1" x14ac:dyDescent="0.2">
      <c r="A52" s="71" t="s">
        <v>658</v>
      </c>
      <c r="B52" s="58" t="s">
        <v>22</v>
      </c>
      <c r="C52" s="267">
        <v>53</v>
      </c>
      <c r="D52" s="260">
        <v>1</v>
      </c>
      <c r="E52" s="268">
        <v>49</v>
      </c>
      <c r="F52" s="269">
        <v>6</v>
      </c>
    </row>
    <row r="53" spans="1:6" s="238" customFormat="1" ht="12" customHeight="1" x14ac:dyDescent="0.2">
      <c r="A53" s="57"/>
      <c r="B53" s="58" t="s">
        <v>50</v>
      </c>
      <c r="C53" s="270">
        <v>182.8</v>
      </c>
      <c r="D53" s="261">
        <v>100</v>
      </c>
      <c r="E53" s="271">
        <v>188.5</v>
      </c>
      <c r="F53" s="272">
        <v>150</v>
      </c>
    </row>
    <row r="54" spans="1:6" s="238" customFormat="1" ht="18" customHeight="1" x14ac:dyDescent="0.2">
      <c r="A54" s="57" t="s">
        <v>90</v>
      </c>
      <c r="B54" s="53" t="s">
        <v>21</v>
      </c>
      <c r="C54" s="243">
        <v>12</v>
      </c>
      <c r="D54" s="222">
        <v>2</v>
      </c>
      <c r="E54" s="223">
        <v>9</v>
      </c>
      <c r="F54" s="170">
        <v>8</v>
      </c>
    </row>
    <row r="55" spans="1:6" s="238" customFormat="1" ht="12" customHeight="1" x14ac:dyDescent="0.2">
      <c r="A55" s="71" t="s">
        <v>621</v>
      </c>
      <c r="B55" s="58" t="s">
        <v>22</v>
      </c>
      <c r="C55" s="267">
        <v>11</v>
      </c>
      <c r="D55" s="260">
        <v>2</v>
      </c>
      <c r="E55" s="268">
        <v>8</v>
      </c>
      <c r="F55" s="269">
        <v>6</v>
      </c>
    </row>
    <row r="56" spans="1:6" s="238" customFormat="1" ht="12" customHeight="1" x14ac:dyDescent="0.2">
      <c r="A56" s="57"/>
      <c r="B56" s="58" t="s">
        <v>50</v>
      </c>
      <c r="C56" s="270">
        <v>91.7</v>
      </c>
      <c r="D56" s="261">
        <v>100</v>
      </c>
      <c r="E56" s="271">
        <v>88.9</v>
      </c>
      <c r="F56" s="272">
        <v>75</v>
      </c>
    </row>
    <row r="57" spans="1:6" s="238" customFormat="1" ht="12" customHeight="1" x14ac:dyDescent="0.2">
      <c r="A57" s="67" t="s">
        <v>92</v>
      </c>
      <c r="B57" s="53" t="s">
        <v>22</v>
      </c>
      <c r="C57" s="243">
        <v>1</v>
      </c>
      <c r="D57" s="222" t="s">
        <v>893</v>
      </c>
      <c r="E57" s="223">
        <v>1</v>
      </c>
      <c r="F57" s="170">
        <v>1</v>
      </c>
    </row>
    <row r="58" spans="1:6" s="238" customFormat="1" ht="12" customHeight="1" x14ac:dyDescent="0.2">
      <c r="A58" s="67" t="s">
        <v>93</v>
      </c>
      <c r="B58" s="53" t="s">
        <v>22</v>
      </c>
      <c r="C58" s="243">
        <v>2</v>
      </c>
      <c r="D58" s="222">
        <v>1</v>
      </c>
      <c r="E58" s="223">
        <v>1</v>
      </c>
      <c r="F58" s="170">
        <v>1</v>
      </c>
    </row>
    <row r="59" spans="1:6" s="238" customFormat="1" ht="12" customHeight="1" x14ac:dyDescent="0.2">
      <c r="A59" s="65" t="s">
        <v>636</v>
      </c>
      <c r="B59" s="53" t="s">
        <v>22</v>
      </c>
      <c r="C59" s="243">
        <v>8</v>
      </c>
      <c r="D59" s="222">
        <v>1</v>
      </c>
      <c r="E59" s="223">
        <v>6</v>
      </c>
      <c r="F59" s="170">
        <v>4</v>
      </c>
    </row>
    <row r="60" spans="1:6" s="238" customFormat="1" ht="18" customHeight="1" x14ac:dyDescent="0.2">
      <c r="A60" s="64" t="s">
        <v>95</v>
      </c>
      <c r="B60" s="53" t="s">
        <v>21</v>
      </c>
      <c r="C60" s="243">
        <v>698</v>
      </c>
      <c r="D60" s="222">
        <v>1</v>
      </c>
      <c r="E60" s="223">
        <v>696</v>
      </c>
      <c r="F60" s="170">
        <v>599</v>
      </c>
    </row>
    <row r="61" spans="1:6" s="238" customFormat="1" ht="12" customHeight="1" x14ac:dyDescent="0.2">
      <c r="A61" s="57"/>
      <c r="B61" s="58" t="s">
        <v>22</v>
      </c>
      <c r="C61" s="267">
        <v>736</v>
      </c>
      <c r="D61" s="260">
        <v>1</v>
      </c>
      <c r="E61" s="268">
        <v>730</v>
      </c>
      <c r="F61" s="269">
        <v>631</v>
      </c>
    </row>
    <row r="62" spans="1:6" s="238" customFormat="1" ht="12" customHeight="1" x14ac:dyDescent="0.2">
      <c r="A62" s="57"/>
      <c r="B62" s="58" t="s">
        <v>50</v>
      </c>
      <c r="C62" s="270">
        <v>105.4</v>
      </c>
      <c r="D62" s="261">
        <v>100</v>
      </c>
      <c r="E62" s="271">
        <v>104.9</v>
      </c>
      <c r="F62" s="272">
        <v>105.3</v>
      </c>
    </row>
    <row r="63" spans="1:6" s="238" customFormat="1" ht="12" customHeight="1" x14ac:dyDescent="0.2">
      <c r="A63" s="65" t="s">
        <v>638</v>
      </c>
      <c r="B63" s="53" t="s">
        <v>22</v>
      </c>
      <c r="C63" s="243">
        <v>301</v>
      </c>
      <c r="D63" s="222" t="s">
        <v>893</v>
      </c>
      <c r="E63" s="223">
        <v>299</v>
      </c>
      <c r="F63" s="170">
        <v>247</v>
      </c>
    </row>
    <row r="64" spans="1:6" s="238" customFormat="1" ht="12" customHeight="1" x14ac:dyDescent="0.2">
      <c r="A64" s="65" t="s">
        <v>639</v>
      </c>
      <c r="B64" s="53" t="s">
        <v>22</v>
      </c>
      <c r="C64" s="243">
        <v>50</v>
      </c>
      <c r="D64" s="222">
        <v>1</v>
      </c>
      <c r="E64" s="223">
        <v>48</v>
      </c>
      <c r="F64" s="170">
        <v>35</v>
      </c>
    </row>
    <row r="65" spans="1:6" s="238" customFormat="1" ht="12" customHeight="1" x14ac:dyDescent="0.2">
      <c r="A65" s="67" t="s">
        <v>96</v>
      </c>
      <c r="B65" s="53" t="s">
        <v>22</v>
      </c>
      <c r="C65" s="243">
        <v>385</v>
      </c>
      <c r="D65" s="222" t="s">
        <v>893</v>
      </c>
      <c r="E65" s="223">
        <v>383</v>
      </c>
      <c r="F65" s="170">
        <v>349</v>
      </c>
    </row>
    <row r="66" spans="1:6" s="238" customFormat="1" ht="18" customHeight="1" x14ac:dyDescent="0.2">
      <c r="A66" s="57" t="s">
        <v>640</v>
      </c>
      <c r="B66" s="53" t="s">
        <v>21</v>
      </c>
      <c r="C66" s="243">
        <v>1795</v>
      </c>
      <c r="D66" s="222">
        <v>2</v>
      </c>
      <c r="E66" s="223">
        <v>1785</v>
      </c>
      <c r="F66" s="170">
        <v>1380</v>
      </c>
    </row>
    <row r="67" spans="1:6" s="238" customFormat="1" ht="12" customHeight="1" x14ac:dyDescent="0.2">
      <c r="A67" s="57"/>
      <c r="B67" s="58" t="s">
        <v>22</v>
      </c>
      <c r="C67" s="267">
        <v>1761</v>
      </c>
      <c r="D67" s="260">
        <v>2</v>
      </c>
      <c r="E67" s="268">
        <v>1751</v>
      </c>
      <c r="F67" s="269">
        <v>1338</v>
      </c>
    </row>
    <row r="68" spans="1:6" s="238" customFormat="1" ht="12" customHeight="1" x14ac:dyDescent="0.2">
      <c r="A68" s="57"/>
      <c r="B68" s="58" t="s">
        <v>50</v>
      </c>
      <c r="C68" s="270">
        <v>98.1</v>
      </c>
      <c r="D68" s="261">
        <v>100</v>
      </c>
      <c r="E68" s="271">
        <v>98.1</v>
      </c>
      <c r="F68" s="272">
        <v>97</v>
      </c>
    </row>
    <row r="69" spans="1:6" s="238" customFormat="1" ht="12" customHeight="1" x14ac:dyDescent="0.2">
      <c r="A69" s="65" t="s">
        <v>98</v>
      </c>
      <c r="B69" s="53"/>
      <c r="C69" s="243"/>
      <c r="D69" s="222"/>
      <c r="E69" s="223"/>
      <c r="F69" s="170"/>
    </row>
    <row r="70" spans="1:6" s="238" customFormat="1" ht="12" customHeight="1" x14ac:dyDescent="0.2">
      <c r="A70" s="66" t="s">
        <v>665</v>
      </c>
      <c r="B70" s="53" t="s">
        <v>22</v>
      </c>
      <c r="C70" s="243">
        <v>262</v>
      </c>
      <c r="D70" s="222" t="s">
        <v>893</v>
      </c>
      <c r="E70" s="223">
        <v>259</v>
      </c>
      <c r="F70" s="170">
        <v>211</v>
      </c>
    </row>
    <row r="71" spans="1:6" s="238" customFormat="1" ht="12" customHeight="1" x14ac:dyDescent="0.2">
      <c r="A71" s="65" t="s">
        <v>641</v>
      </c>
      <c r="B71" s="53" t="s">
        <v>22</v>
      </c>
      <c r="C71" s="243">
        <v>408</v>
      </c>
      <c r="D71" s="222">
        <v>2</v>
      </c>
      <c r="E71" s="223">
        <v>401</v>
      </c>
      <c r="F71" s="170">
        <v>215</v>
      </c>
    </row>
    <row r="72" spans="1:6" s="238" customFormat="1" ht="12" customHeight="1" x14ac:dyDescent="0.2">
      <c r="A72" s="65" t="s">
        <v>642</v>
      </c>
      <c r="B72" s="53" t="s">
        <v>22</v>
      </c>
      <c r="C72" s="243">
        <v>1091</v>
      </c>
      <c r="D72" s="222" t="s">
        <v>893</v>
      </c>
      <c r="E72" s="223">
        <v>1091</v>
      </c>
      <c r="F72" s="170">
        <v>912</v>
      </c>
    </row>
    <row r="73" spans="1:6" s="238" customFormat="1" ht="18" customHeight="1" x14ac:dyDescent="0.2">
      <c r="A73" s="64" t="s">
        <v>100</v>
      </c>
      <c r="B73" s="53" t="s">
        <v>21</v>
      </c>
      <c r="C73" s="243">
        <v>634</v>
      </c>
      <c r="D73" s="222">
        <v>3</v>
      </c>
      <c r="E73" s="223">
        <v>631</v>
      </c>
      <c r="F73" s="170">
        <v>574</v>
      </c>
    </row>
    <row r="74" spans="1:6" s="238" customFormat="1" ht="12" customHeight="1" x14ac:dyDescent="0.2">
      <c r="A74" s="57"/>
      <c r="B74" s="58" t="s">
        <v>22</v>
      </c>
      <c r="C74" s="267">
        <v>662</v>
      </c>
      <c r="D74" s="260">
        <v>2</v>
      </c>
      <c r="E74" s="268">
        <v>660</v>
      </c>
      <c r="F74" s="269">
        <v>600</v>
      </c>
    </row>
    <row r="75" spans="1:6" s="238" customFormat="1" ht="12" customHeight="1" x14ac:dyDescent="0.2">
      <c r="A75" s="57"/>
      <c r="B75" s="58" t="s">
        <v>50</v>
      </c>
      <c r="C75" s="270">
        <v>104.4</v>
      </c>
      <c r="D75" s="261">
        <v>66.7</v>
      </c>
      <c r="E75" s="271">
        <v>104.6</v>
      </c>
      <c r="F75" s="272">
        <v>104.5</v>
      </c>
    </row>
    <row r="76" spans="1:6" s="238" customFormat="1" ht="12" customHeight="1" x14ac:dyDescent="0.2">
      <c r="A76" s="65" t="s">
        <v>643</v>
      </c>
      <c r="B76" s="53" t="s">
        <v>22</v>
      </c>
      <c r="C76" s="243">
        <v>625</v>
      </c>
      <c r="D76" s="222">
        <v>1</v>
      </c>
      <c r="E76" s="223">
        <v>624</v>
      </c>
      <c r="F76" s="170">
        <v>575</v>
      </c>
    </row>
    <row r="77" spans="1:6" s="278" customFormat="1" ht="12" customHeight="1" x14ac:dyDescent="0.2">
      <c r="A77" s="67" t="s">
        <v>954</v>
      </c>
      <c r="B77" s="53" t="s">
        <v>22</v>
      </c>
      <c r="C77" s="243">
        <v>1</v>
      </c>
      <c r="D77" s="222" t="s">
        <v>893</v>
      </c>
      <c r="E77" s="223">
        <v>1</v>
      </c>
      <c r="F77" s="170">
        <v>1</v>
      </c>
    </row>
    <row r="78" spans="1:6" s="238" customFormat="1" ht="12" customHeight="1" x14ac:dyDescent="0.2">
      <c r="A78" s="65" t="s">
        <v>103</v>
      </c>
      <c r="B78" s="53"/>
      <c r="C78" s="243"/>
      <c r="D78" s="222"/>
      <c r="E78" s="223"/>
      <c r="F78" s="170"/>
    </row>
    <row r="79" spans="1:6" s="238" customFormat="1" ht="12" customHeight="1" x14ac:dyDescent="0.2">
      <c r="A79" s="68" t="s">
        <v>104</v>
      </c>
      <c r="B79" s="53" t="s">
        <v>22</v>
      </c>
      <c r="C79" s="243">
        <v>33</v>
      </c>
      <c r="D79" s="222">
        <v>1</v>
      </c>
      <c r="E79" s="223">
        <v>32</v>
      </c>
      <c r="F79" s="170">
        <v>21</v>
      </c>
    </row>
    <row r="80" spans="1:6" s="238" customFormat="1" ht="12" customHeight="1" x14ac:dyDescent="0.2">
      <c r="A80" s="67" t="s">
        <v>105</v>
      </c>
      <c r="B80" s="53" t="s">
        <v>22</v>
      </c>
      <c r="C80" s="243">
        <v>3</v>
      </c>
      <c r="D80" s="222" t="s">
        <v>893</v>
      </c>
      <c r="E80" s="223">
        <v>3</v>
      </c>
      <c r="F80" s="170">
        <v>3</v>
      </c>
    </row>
    <row r="81" spans="1:6" s="238" customFormat="1" ht="18" customHeight="1" x14ac:dyDescent="0.2">
      <c r="A81" s="57" t="s">
        <v>644</v>
      </c>
      <c r="B81" s="53" t="s">
        <v>21</v>
      </c>
      <c r="C81" s="267">
        <v>179</v>
      </c>
      <c r="D81" s="260">
        <v>2</v>
      </c>
      <c r="E81" s="268">
        <v>176</v>
      </c>
      <c r="F81" s="269">
        <v>134</v>
      </c>
    </row>
    <row r="82" spans="1:6" s="238" customFormat="1" ht="12" customHeight="1" x14ac:dyDescent="0.2">
      <c r="A82" s="57"/>
      <c r="B82" s="58" t="s">
        <v>22</v>
      </c>
      <c r="C82" s="267">
        <v>180</v>
      </c>
      <c r="D82" s="260">
        <v>2</v>
      </c>
      <c r="E82" s="268">
        <v>176</v>
      </c>
      <c r="F82" s="269">
        <v>130</v>
      </c>
    </row>
    <row r="83" spans="1:6" s="238" customFormat="1" ht="12" customHeight="1" x14ac:dyDescent="0.2">
      <c r="A83" s="57"/>
      <c r="B83" s="58" t="s">
        <v>50</v>
      </c>
      <c r="C83" s="270">
        <v>100.6</v>
      </c>
      <c r="D83" s="261">
        <v>100</v>
      </c>
      <c r="E83" s="271">
        <v>100</v>
      </c>
      <c r="F83" s="272">
        <v>97</v>
      </c>
    </row>
    <row r="84" spans="1:6" s="238" customFormat="1" ht="12" customHeight="1" x14ac:dyDescent="0.2">
      <c r="A84" s="67" t="s">
        <v>107</v>
      </c>
      <c r="B84" s="53" t="s">
        <v>22</v>
      </c>
      <c r="C84" s="243">
        <v>29</v>
      </c>
      <c r="D84" s="222">
        <v>2</v>
      </c>
      <c r="E84" s="223">
        <v>26</v>
      </c>
      <c r="F84" s="170">
        <v>18</v>
      </c>
    </row>
    <row r="85" spans="1:6" s="238" customFormat="1" ht="12" customHeight="1" x14ac:dyDescent="0.2">
      <c r="A85" s="65" t="s">
        <v>666</v>
      </c>
      <c r="B85" s="53" t="s">
        <v>22</v>
      </c>
      <c r="C85" s="243">
        <v>151</v>
      </c>
      <c r="D85" s="222" t="s">
        <v>893</v>
      </c>
      <c r="E85" s="223">
        <v>150</v>
      </c>
      <c r="F85" s="170">
        <v>112</v>
      </c>
    </row>
    <row r="86" spans="1:6" s="238" customFormat="1" ht="18" customHeight="1" x14ac:dyDescent="0.2">
      <c r="A86" s="64" t="s">
        <v>108</v>
      </c>
      <c r="B86" s="53" t="s">
        <v>21</v>
      </c>
      <c r="C86" s="267">
        <v>159</v>
      </c>
      <c r="D86" s="222" t="s">
        <v>893</v>
      </c>
      <c r="E86" s="268">
        <v>156</v>
      </c>
      <c r="F86" s="269">
        <v>124</v>
      </c>
    </row>
    <row r="87" spans="1:6" s="238" customFormat="1" ht="12" customHeight="1" x14ac:dyDescent="0.2">
      <c r="A87" s="57"/>
      <c r="B87" s="58" t="s">
        <v>22</v>
      </c>
      <c r="C87" s="267">
        <v>163</v>
      </c>
      <c r="D87" s="260" t="s">
        <v>893</v>
      </c>
      <c r="E87" s="268">
        <v>160</v>
      </c>
      <c r="F87" s="269">
        <v>127</v>
      </c>
    </row>
    <row r="88" spans="1:6" s="238" customFormat="1" ht="12" customHeight="1" x14ac:dyDescent="0.2">
      <c r="A88" s="57"/>
      <c r="B88" s="58" t="s">
        <v>50</v>
      </c>
      <c r="C88" s="270">
        <v>102.5</v>
      </c>
      <c r="D88" s="261" t="s">
        <v>894</v>
      </c>
      <c r="E88" s="271">
        <v>102.6</v>
      </c>
      <c r="F88" s="272">
        <v>102.4</v>
      </c>
    </row>
    <row r="89" spans="1:6" s="238" customFormat="1" ht="12" customHeight="1" x14ac:dyDescent="0.2">
      <c r="A89" s="67" t="s">
        <v>109</v>
      </c>
      <c r="B89" s="53" t="s">
        <v>22</v>
      </c>
      <c r="C89" s="243">
        <v>18</v>
      </c>
      <c r="D89" s="222" t="s">
        <v>893</v>
      </c>
      <c r="E89" s="223">
        <v>18</v>
      </c>
      <c r="F89" s="170">
        <v>8</v>
      </c>
    </row>
    <row r="90" spans="1:6" s="238" customFormat="1" ht="12" customHeight="1" x14ac:dyDescent="0.2">
      <c r="A90" s="65" t="s">
        <v>110</v>
      </c>
      <c r="B90" s="53"/>
      <c r="C90" s="243"/>
      <c r="D90" s="222"/>
      <c r="E90" s="223"/>
      <c r="F90" s="170"/>
    </row>
    <row r="91" spans="1:6" s="238" customFormat="1" ht="12" customHeight="1" x14ac:dyDescent="0.2">
      <c r="A91" s="66" t="s">
        <v>667</v>
      </c>
      <c r="B91" s="53" t="s">
        <v>22</v>
      </c>
      <c r="C91" s="243">
        <v>18</v>
      </c>
      <c r="D91" s="222" t="s">
        <v>893</v>
      </c>
      <c r="E91" s="223">
        <v>18</v>
      </c>
      <c r="F91" s="170">
        <v>15</v>
      </c>
    </row>
    <row r="92" spans="1:6" s="238" customFormat="1" ht="12" customHeight="1" x14ac:dyDescent="0.2">
      <c r="A92" s="65" t="s">
        <v>111</v>
      </c>
      <c r="B92" s="53"/>
      <c r="C92" s="243"/>
      <c r="D92" s="222"/>
      <c r="E92" s="223"/>
      <c r="F92" s="170"/>
    </row>
    <row r="93" spans="1:6" s="238" customFormat="1" ht="12" customHeight="1" x14ac:dyDescent="0.2">
      <c r="A93" s="68" t="s">
        <v>112</v>
      </c>
      <c r="B93" s="53" t="s">
        <v>22</v>
      </c>
      <c r="C93" s="243">
        <v>6</v>
      </c>
      <c r="D93" s="222" t="s">
        <v>893</v>
      </c>
      <c r="E93" s="223">
        <v>6</v>
      </c>
      <c r="F93" s="170">
        <v>3</v>
      </c>
    </row>
    <row r="94" spans="1:6" s="238" customFormat="1" ht="12" customHeight="1" x14ac:dyDescent="0.2">
      <c r="A94" s="67" t="s">
        <v>113</v>
      </c>
      <c r="B94" s="53" t="s">
        <v>22</v>
      </c>
      <c r="C94" s="243">
        <v>14</v>
      </c>
      <c r="D94" s="222" t="s">
        <v>893</v>
      </c>
      <c r="E94" s="223">
        <v>14</v>
      </c>
      <c r="F94" s="170">
        <v>13</v>
      </c>
    </row>
    <row r="95" spans="1:6" s="238" customFormat="1" ht="12" customHeight="1" x14ac:dyDescent="0.2">
      <c r="A95" s="65" t="s">
        <v>114</v>
      </c>
      <c r="B95" s="53"/>
      <c r="C95" s="243"/>
      <c r="D95" s="222"/>
      <c r="E95" s="223"/>
      <c r="F95" s="170"/>
    </row>
    <row r="96" spans="1:6" s="238" customFormat="1" ht="12" customHeight="1" x14ac:dyDescent="0.2">
      <c r="A96" s="66" t="s">
        <v>668</v>
      </c>
      <c r="B96" s="53" t="s">
        <v>22</v>
      </c>
      <c r="C96" s="243">
        <v>87</v>
      </c>
      <c r="D96" s="222" t="s">
        <v>893</v>
      </c>
      <c r="E96" s="223">
        <v>84</v>
      </c>
      <c r="F96" s="170">
        <v>74</v>
      </c>
    </row>
    <row r="97" spans="1:6" s="238" customFormat="1" ht="12" customHeight="1" x14ac:dyDescent="0.2">
      <c r="A97" s="67" t="s">
        <v>115</v>
      </c>
      <c r="B97" s="53" t="s">
        <v>22</v>
      </c>
      <c r="C97" s="243">
        <v>20</v>
      </c>
      <c r="D97" s="222" t="s">
        <v>893</v>
      </c>
      <c r="E97" s="223">
        <v>20</v>
      </c>
      <c r="F97" s="170">
        <v>14</v>
      </c>
    </row>
    <row r="98" spans="1:6" s="238" customFormat="1" ht="18" customHeight="1" x14ac:dyDescent="0.2">
      <c r="A98" s="64" t="s">
        <v>116</v>
      </c>
      <c r="B98" s="53" t="s">
        <v>21</v>
      </c>
      <c r="C98" s="243">
        <v>265</v>
      </c>
      <c r="D98" s="222" t="s">
        <v>893</v>
      </c>
      <c r="E98" s="223">
        <v>262</v>
      </c>
      <c r="F98" s="170">
        <v>231</v>
      </c>
    </row>
    <row r="99" spans="1:6" s="238" customFormat="1" ht="12" customHeight="1" x14ac:dyDescent="0.2">
      <c r="A99" s="57"/>
      <c r="B99" s="58" t="s">
        <v>22</v>
      </c>
      <c r="C99" s="267">
        <v>260</v>
      </c>
      <c r="D99" s="222" t="s">
        <v>893</v>
      </c>
      <c r="E99" s="268">
        <v>257</v>
      </c>
      <c r="F99" s="269">
        <v>230</v>
      </c>
    </row>
    <row r="100" spans="1:6" s="238" customFormat="1" ht="12" customHeight="1" x14ac:dyDescent="0.2">
      <c r="A100" s="57"/>
      <c r="B100" s="58" t="s">
        <v>50</v>
      </c>
      <c r="C100" s="270">
        <v>98.1</v>
      </c>
      <c r="D100" s="261" t="s">
        <v>894</v>
      </c>
      <c r="E100" s="271">
        <v>98.1</v>
      </c>
      <c r="F100" s="272">
        <v>99.6</v>
      </c>
    </row>
    <row r="101" spans="1:6" s="238" customFormat="1" ht="12" customHeight="1" x14ac:dyDescent="0.2">
      <c r="A101" s="65" t="s">
        <v>648</v>
      </c>
      <c r="B101" s="53" t="s">
        <v>22</v>
      </c>
      <c r="C101" s="243">
        <v>54</v>
      </c>
      <c r="D101" s="222" t="s">
        <v>893</v>
      </c>
      <c r="E101" s="223">
        <v>52</v>
      </c>
      <c r="F101" s="170">
        <v>32</v>
      </c>
    </row>
    <row r="102" spans="1:6" s="238" customFormat="1" ht="12" customHeight="1" x14ac:dyDescent="0.2">
      <c r="A102" s="65" t="s">
        <v>118</v>
      </c>
      <c r="B102" s="53"/>
      <c r="C102" s="243"/>
      <c r="D102" s="222"/>
      <c r="E102" s="223"/>
      <c r="F102" s="170"/>
    </row>
    <row r="103" spans="1:6" s="238" customFormat="1" ht="12" customHeight="1" x14ac:dyDescent="0.2">
      <c r="A103" s="68" t="s">
        <v>119</v>
      </c>
      <c r="B103" s="53" t="s">
        <v>22</v>
      </c>
      <c r="C103" s="243">
        <v>206</v>
      </c>
      <c r="D103" s="222" t="s">
        <v>893</v>
      </c>
      <c r="E103" s="223">
        <v>205</v>
      </c>
      <c r="F103" s="170">
        <v>198</v>
      </c>
    </row>
    <row r="104" spans="1:6" s="238" customFormat="1" ht="18" customHeight="1" x14ac:dyDescent="0.2">
      <c r="A104" s="57" t="s">
        <v>669</v>
      </c>
      <c r="B104" s="53" t="s">
        <v>21</v>
      </c>
      <c r="C104" s="243">
        <v>267</v>
      </c>
      <c r="D104" s="222">
        <v>88</v>
      </c>
      <c r="E104" s="223">
        <v>179</v>
      </c>
      <c r="F104" s="170">
        <v>50</v>
      </c>
    </row>
    <row r="105" spans="1:6" s="238" customFormat="1" ht="12" customHeight="1" x14ac:dyDescent="0.2">
      <c r="A105" s="57"/>
      <c r="B105" s="58" t="s">
        <v>22</v>
      </c>
      <c r="C105" s="267">
        <v>280</v>
      </c>
      <c r="D105" s="260">
        <v>88</v>
      </c>
      <c r="E105" s="268">
        <v>192</v>
      </c>
      <c r="F105" s="269">
        <v>56</v>
      </c>
    </row>
    <row r="106" spans="1:6" s="238" customFormat="1" ht="12" customHeight="1" x14ac:dyDescent="0.2">
      <c r="A106" s="57"/>
      <c r="B106" s="58" t="s">
        <v>50</v>
      </c>
      <c r="C106" s="270">
        <v>104.9</v>
      </c>
      <c r="D106" s="261">
        <v>100</v>
      </c>
      <c r="E106" s="271">
        <v>107.3</v>
      </c>
      <c r="F106" s="272">
        <v>112</v>
      </c>
    </row>
    <row r="107" spans="1:6" s="238" customFormat="1" ht="18" customHeight="1" x14ac:dyDescent="0.2">
      <c r="A107" s="57" t="s">
        <v>651</v>
      </c>
      <c r="B107" s="53" t="s">
        <v>21</v>
      </c>
      <c r="C107" s="243">
        <v>650</v>
      </c>
      <c r="D107" s="222">
        <v>1</v>
      </c>
      <c r="E107" s="223">
        <v>647</v>
      </c>
      <c r="F107" s="170">
        <v>561</v>
      </c>
    </row>
    <row r="108" spans="1:6" s="238" customFormat="1" ht="12" customHeight="1" x14ac:dyDescent="0.2">
      <c r="A108" s="57"/>
      <c r="B108" s="58" t="s">
        <v>22</v>
      </c>
      <c r="C108" s="267">
        <v>636</v>
      </c>
      <c r="D108" s="260">
        <v>1</v>
      </c>
      <c r="E108" s="268">
        <v>629</v>
      </c>
      <c r="F108" s="269">
        <v>542</v>
      </c>
    </row>
    <row r="109" spans="1:6" s="238" customFormat="1" ht="12" customHeight="1" x14ac:dyDescent="0.2">
      <c r="A109" s="57"/>
      <c r="B109" s="58" t="s">
        <v>50</v>
      </c>
      <c r="C109" s="270">
        <v>97.8</v>
      </c>
      <c r="D109" s="261">
        <v>100</v>
      </c>
      <c r="E109" s="271">
        <v>97.2</v>
      </c>
      <c r="F109" s="272">
        <v>96.6</v>
      </c>
    </row>
    <row r="110" spans="1:6" s="238" customFormat="1" ht="12" customHeight="1" x14ac:dyDescent="0.2">
      <c r="A110" s="65" t="s">
        <v>123</v>
      </c>
      <c r="B110" s="53"/>
      <c r="C110" s="243"/>
      <c r="D110" s="222"/>
      <c r="E110" s="223"/>
      <c r="F110" s="170"/>
    </row>
    <row r="111" spans="1:6" s="238" customFormat="1" ht="12" customHeight="1" x14ac:dyDescent="0.2">
      <c r="A111" s="68" t="s">
        <v>124</v>
      </c>
      <c r="B111" s="53" t="s">
        <v>22</v>
      </c>
      <c r="C111" s="243">
        <v>154</v>
      </c>
      <c r="D111" s="222">
        <v>1</v>
      </c>
      <c r="E111" s="223">
        <v>152</v>
      </c>
      <c r="F111" s="170">
        <v>129</v>
      </c>
    </row>
    <row r="112" spans="1:6" s="238" customFormat="1" ht="12" customHeight="1" x14ac:dyDescent="0.2">
      <c r="A112" s="65" t="s">
        <v>125</v>
      </c>
      <c r="B112" s="53"/>
      <c r="C112" s="243"/>
      <c r="D112" s="222"/>
      <c r="E112" s="223"/>
      <c r="F112" s="170"/>
    </row>
    <row r="113" spans="1:6" s="238" customFormat="1" ht="12" customHeight="1" x14ac:dyDescent="0.2">
      <c r="A113" s="66" t="s">
        <v>670</v>
      </c>
      <c r="B113" s="53" t="s">
        <v>22</v>
      </c>
      <c r="C113" s="243">
        <v>47</v>
      </c>
      <c r="D113" s="222" t="s">
        <v>893</v>
      </c>
      <c r="E113" s="223">
        <v>45</v>
      </c>
      <c r="F113" s="170">
        <v>31</v>
      </c>
    </row>
    <row r="114" spans="1:6" s="238" customFormat="1" ht="12" customHeight="1" x14ac:dyDescent="0.2">
      <c r="A114" s="65" t="s">
        <v>126</v>
      </c>
      <c r="B114" s="53"/>
      <c r="C114" s="243"/>
      <c r="D114" s="222"/>
      <c r="E114" s="223"/>
      <c r="F114" s="170"/>
    </row>
    <row r="115" spans="1:6" s="238" customFormat="1" ht="12" customHeight="1" x14ac:dyDescent="0.2">
      <c r="A115" s="68" t="s">
        <v>127</v>
      </c>
      <c r="B115" s="53" t="s">
        <v>22</v>
      </c>
      <c r="C115" s="243">
        <v>177</v>
      </c>
      <c r="D115" s="222" t="s">
        <v>893</v>
      </c>
      <c r="E115" s="223">
        <v>176</v>
      </c>
      <c r="F115" s="170">
        <v>153</v>
      </c>
    </row>
    <row r="116" spans="1:6" s="238" customFormat="1" ht="12" customHeight="1" x14ac:dyDescent="0.2">
      <c r="A116" s="67" t="s">
        <v>671</v>
      </c>
      <c r="B116" s="53" t="s">
        <v>22</v>
      </c>
      <c r="C116" s="243">
        <v>6</v>
      </c>
      <c r="D116" s="222" t="s">
        <v>893</v>
      </c>
      <c r="E116" s="223">
        <v>5</v>
      </c>
      <c r="F116" s="170">
        <v>1</v>
      </c>
    </row>
    <row r="117" spans="1:6" s="238" customFormat="1" ht="12" customHeight="1" x14ac:dyDescent="0.2">
      <c r="A117" s="67" t="s">
        <v>129</v>
      </c>
      <c r="B117" s="53" t="s">
        <v>22</v>
      </c>
      <c r="C117" s="243">
        <v>57</v>
      </c>
      <c r="D117" s="222" t="s">
        <v>893</v>
      </c>
      <c r="E117" s="223">
        <v>57</v>
      </c>
      <c r="F117" s="170">
        <v>50</v>
      </c>
    </row>
    <row r="118" spans="1:6" s="238" customFormat="1" ht="12" customHeight="1" x14ac:dyDescent="0.2">
      <c r="A118" s="65" t="s">
        <v>130</v>
      </c>
      <c r="B118" s="53"/>
      <c r="C118" s="243"/>
      <c r="D118" s="222"/>
      <c r="E118" s="223"/>
      <c r="F118" s="170"/>
    </row>
    <row r="119" spans="1:6" s="238" customFormat="1" ht="12" customHeight="1" x14ac:dyDescent="0.2">
      <c r="A119" s="68" t="s">
        <v>131</v>
      </c>
      <c r="B119" s="53" t="s">
        <v>22</v>
      </c>
      <c r="C119" s="243">
        <v>171</v>
      </c>
      <c r="D119" s="222" t="s">
        <v>893</v>
      </c>
      <c r="E119" s="223">
        <v>170</v>
      </c>
      <c r="F119" s="170">
        <v>158</v>
      </c>
    </row>
    <row r="120" spans="1:6" s="238" customFormat="1" ht="12" customHeight="1" x14ac:dyDescent="0.2">
      <c r="A120" s="67" t="s">
        <v>132</v>
      </c>
      <c r="B120" s="53" t="s">
        <v>22</v>
      </c>
      <c r="C120" s="243">
        <v>24</v>
      </c>
      <c r="D120" s="222" t="s">
        <v>893</v>
      </c>
      <c r="E120" s="223">
        <v>24</v>
      </c>
      <c r="F120" s="170">
        <v>20</v>
      </c>
    </row>
    <row r="121" spans="1:6" s="238" customFormat="1" ht="18" customHeight="1" x14ac:dyDescent="0.2">
      <c r="A121" s="57" t="s">
        <v>653</v>
      </c>
      <c r="B121" s="53" t="s">
        <v>21</v>
      </c>
      <c r="C121" s="243">
        <v>157</v>
      </c>
      <c r="D121" s="222" t="s">
        <v>893</v>
      </c>
      <c r="E121" s="223">
        <v>157</v>
      </c>
      <c r="F121" s="170">
        <v>134</v>
      </c>
    </row>
    <row r="122" spans="1:6" s="238" customFormat="1" ht="12" customHeight="1" x14ac:dyDescent="0.2">
      <c r="A122" s="57"/>
      <c r="B122" s="58" t="s">
        <v>22</v>
      </c>
      <c r="C122" s="267">
        <v>167</v>
      </c>
      <c r="D122" s="222" t="s">
        <v>893</v>
      </c>
      <c r="E122" s="268">
        <v>166</v>
      </c>
      <c r="F122" s="269">
        <v>141</v>
      </c>
    </row>
    <row r="123" spans="1:6" s="238" customFormat="1" ht="12" customHeight="1" x14ac:dyDescent="0.2">
      <c r="A123" s="57"/>
      <c r="B123" s="58" t="s">
        <v>50</v>
      </c>
      <c r="C123" s="270">
        <v>106.4</v>
      </c>
      <c r="D123" s="261" t="s">
        <v>894</v>
      </c>
      <c r="E123" s="271">
        <v>105.7</v>
      </c>
      <c r="F123" s="272">
        <v>105.2</v>
      </c>
    </row>
    <row r="124" spans="1:6" s="238" customFormat="1" ht="12" customHeight="1" x14ac:dyDescent="0.2">
      <c r="A124" s="67" t="s">
        <v>134</v>
      </c>
      <c r="B124" s="53" t="s">
        <v>22</v>
      </c>
      <c r="C124" s="243">
        <v>22</v>
      </c>
      <c r="D124" s="222" t="s">
        <v>893</v>
      </c>
      <c r="E124" s="223">
        <v>22</v>
      </c>
      <c r="F124" s="170">
        <v>20</v>
      </c>
    </row>
    <row r="125" spans="1:6" s="238" customFormat="1" ht="12" customHeight="1" x14ac:dyDescent="0.2">
      <c r="A125" s="67" t="s">
        <v>135</v>
      </c>
      <c r="B125" s="53" t="s">
        <v>22</v>
      </c>
      <c r="C125" s="243">
        <v>8</v>
      </c>
      <c r="D125" s="222" t="s">
        <v>893</v>
      </c>
      <c r="E125" s="223">
        <v>8</v>
      </c>
      <c r="F125" s="170">
        <v>7</v>
      </c>
    </row>
    <row r="126" spans="1:6" s="238" customFormat="1" ht="12" customHeight="1" x14ac:dyDescent="0.2">
      <c r="A126" s="65" t="s">
        <v>672</v>
      </c>
      <c r="B126" s="53" t="s">
        <v>22</v>
      </c>
      <c r="C126" s="243">
        <v>23</v>
      </c>
      <c r="D126" s="222" t="s">
        <v>893</v>
      </c>
      <c r="E126" s="223">
        <v>23</v>
      </c>
      <c r="F126" s="170">
        <v>13</v>
      </c>
    </row>
    <row r="127" spans="1:6" s="238" customFormat="1" ht="12" customHeight="1" x14ac:dyDescent="0.2">
      <c r="A127" s="67" t="s">
        <v>137</v>
      </c>
      <c r="B127" s="53" t="s">
        <v>22</v>
      </c>
      <c r="C127" s="243">
        <v>9</v>
      </c>
      <c r="D127" s="222" t="s">
        <v>893</v>
      </c>
      <c r="E127" s="223">
        <v>9</v>
      </c>
      <c r="F127" s="170">
        <v>8</v>
      </c>
    </row>
    <row r="128" spans="1:6" s="238" customFormat="1" ht="12" customHeight="1" x14ac:dyDescent="0.2">
      <c r="A128" s="65" t="s">
        <v>138</v>
      </c>
      <c r="B128" s="53"/>
      <c r="C128" s="243"/>
      <c r="D128" s="222"/>
      <c r="E128" s="223"/>
      <c r="F128" s="170"/>
    </row>
    <row r="129" spans="1:7" s="238" customFormat="1" ht="12" customHeight="1" x14ac:dyDescent="0.2">
      <c r="A129" s="66" t="s">
        <v>673</v>
      </c>
      <c r="B129" s="53" t="s">
        <v>22</v>
      </c>
      <c r="C129" s="243">
        <v>56</v>
      </c>
      <c r="D129" s="222" t="s">
        <v>893</v>
      </c>
      <c r="E129" s="223">
        <v>56</v>
      </c>
      <c r="F129" s="170">
        <v>52</v>
      </c>
    </row>
    <row r="130" spans="1:7" s="238" customFormat="1" ht="12" customHeight="1" x14ac:dyDescent="0.2">
      <c r="A130" s="65" t="s">
        <v>139</v>
      </c>
      <c r="B130" s="53"/>
      <c r="C130" s="243"/>
      <c r="D130" s="222"/>
      <c r="E130" s="223"/>
      <c r="F130" s="170"/>
    </row>
    <row r="131" spans="1:7" s="238" customFormat="1" ht="12" customHeight="1" x14ac:dyDescent="0.2">
      <c r="A131" s="66" t="s">
        <v>674</v>
      </c>
      <c r="B131" s="53" t="s">
        <v>22</v>
      </c>
      <c r="C131" s="243">
        <v>49</v>
      </c>
      <c r="D131" s="222" t="s">
        <v>893</v>
      </c>
      <c r="E131" s="223">
        <v>48</v>
      </c>
      <c r="F131" s="170">
        <v>41</v>
      </c>
    </row>
    <row r="132" spans="1:7" s="238" customFormat="1" ht="18" customHeight="1" x14ac:dyDescent="0.2">
      <c r="A132" s="57" t="s">
        <v>140</v>
      </c>
      <c r="B132" s="53" t="s">
        <v>21</v>
      </c>
      <c r="C132" s="243">
        <v>24</v>
      </c>
      <c r="D132" s="222">
        <v>23</v>
      </c>
      <c r="E132" s="223">
        <v>1</v>
      </c>
      <c r="F132" s="170" t="s">
        <v>893</v>
      </c>
    </row>
    <row r="133" spans="1:7" s="238" customFormat="1" ht="12" customHeight="1" x14ac:dyDescent="0.2">
      <c r="A133" s="71" t="s">
        <v>175</v>
      </c>
      <c r="B133" s="58" t="s">
        <v>22</v>
      </c>
      <c r="C133" s="267">
        <v>24</v>
      </c>
      <c r="D133" s="260">
        <v>23</v>
      </c>
      <c r="E133" s="267">
        <v>1</v>
      </c>
      <c r="F133" s="274" t="s">
        <v>893</v>
      </c>
      <c r="G133" s="76"/>
    </row>
    <row r="134" spans="1:7" s="238" customFormat="1" ht="12" customHeight="1" x14ac:dyDescent="0.2">
      <c r="A134" s="57"/>
      <c r="B134" s="58" t="s">
        <v>50</v>
      </c>
      <c r="C134" s="270">
        <v>100</v>
      </c>
      <c r="D134" s="261">
        <v>100</v>
      </c>
      <c r="E134" s="271">
        <v>100</v>
      </c>
      <c r="F134" s="272" t="s">
        <v>894</v>
      </c>
    </row>
    <row r="135" spans="1:7" s="238" customFormat="1" ht="18" customHeight="1" x14ac:dyDescent="0.2">
      <c r="A135" s="64" t="s">
        <v>142</v>
      </c>
      <c r="B135" s="53" t="s">
        <v>21</v>
      </c>
      <c r="C135" s="243">
        <v>271</v>
      </c>
      <c r="D135" s="222">
        <v>86</v>
      </c>
      <c r="E135" s="223">
        <v>185</v>
      </c>
      <c r="F135" s="170">
        <v>112</v>
      </c>
    </row>
    <row r="136" spans="1:7" s="238" customFormat="1" ht="12" customHeight="1" x14ac:dyDescent="0.2">
      <c r="A136" s="57"/>
      <c r="B136" s="58" t="s">
        <v>22</v>
      </c>
      <c r="C136" s="267">
        <v>253</v>
      </c>
      <c r="D136" s="260">
        <v>66</v>
      </c>
      <c r="E136" s="268">
        <v>187</v>
      </c>
      <c r="F136" s="269">
        <v>115</v>
      </c>
    </row>
    <row r="137" spans="1:7" s="238" customFormat="1" ht="12" customHeight="1" x14ac:dyDescent="0.2">
      <c r="A137" s="57"/>
      <c r="B137" s="58" t="s">
        <v>50</v>
      </c>
      <c r="C137" s="270">
        <v>93.4</v>
      </c>
      <c r="D137" s="261">
        <v>76.7</v>
      </c>
      <c r="E137" s="271">
        <v>101.1</v>
      </c>
      <c r="F137" s="272">
        <v>102.7</v>
      </c>
    </row>
    <row r="138" spans="1:7" s="238" customFormat="1" ht="18" customHeight="1" x14ac:dyDescent="0.2">
      <c r="A138" s="64" t="s">
        <v>143</v>
      </c>
      <c r="B138" s="53" t="s">
        <v>21</v>
      </c>
      <c r="C138" s="243">
        <v>475</v>
      </c>
      <c r="D138" s="222">
        <v>12</v>
      </c>
      <c r="E138" s="223">
        <v>463</v>
      </c>
      <c r="F138" s="170">
        <v>428</v>
      </c>
    </row>
    <row r="139" spans="1:7" s="238" customFormat="1" ht="12" customHeight="1" x14ac:dyDescent="0.2">
      <c r="A139" s="57"/>
      <c r="B139" s="58" t="s">
        <v>22</v>
      </c>
      <c r="C139" s="267">
        <v>474</v>
      </c>
      <c r="D139" s="260">
        <v>12</v>
      </c>
      <c r="E139" s="268">
        <v>462</v>
      </c>
      <c r="F139" s="269">
        <v>428</v>
      </c>
    </row>
    <row r="140" spans="1:7" s="238" customFormat="1" ht="12" customHeight="1" x14ac:dyDescent="0.2">
      <c r="A140" s="57"/>
      <c r="B140" s="58" t="s">
        <v>50</v>
      </c>
      <c r="C140" s="270">
        <v>99.8</v>
      </c>
      <c r="D140" s="261">
        <v>100</v>
      </c>
      <c r="E140" s="271">
        <v>99.8</v>
      </c>
      <c r="F140" s="272">
        <v>100</v>
      </c>
    </row>
    <row r="141" spans="1:7" s="238" customFormat="1" ht="12" customHeight="1" x14ac:dyDescent="0.2">
      <c r="A141" s="67" t="s">
        <v>144</v>
      </c>
      <c r="B141" s="53" t="s">
        <v>22</v>
      </c>
      <c r="C141" s="243">
        <v>453</v>
      </c>
      <c r="D141" s="222">
        <v>5</v>
      </c>
      <c r="E141" s="223">
        <v>448</v>
      </c>
      <c r="F141" s="170">
        <v>418</v>
      </c>
    </row>
    <row r="142" spans="1:7" s="238" customFormat="1" ht="12" customHeight="1" x14ac:dyDescent="0.2">
      <c r="A142" s="67" t="s">
        <v>145</v>
      </c>
      <c r="B142" s="53" t="s">
        <v>22</v>
      </c>
      <c r="C142" s="243">
        <v>4</v>
      </c>
      <c r="D142" s="222">
        <v>3</v>
      </c>
      <c r="E142" s="243">
        <v>1</v>
      </c>
      <c r="F142" s="274" t="s">
        <v>893</v>
      </c>
      <c r="G142" s="76"/>
    </row>
    <row r="143" spans="1:7" s="238" customFormat="1" ht="12" customHeight="1" x14ac:dyDescent="0.2">
      <c r="A143" s="67" t="s">
        <v>146</v>
      </c>
      <c r="B143" s="53" t="s">
        <v>22</v>
      </c>
      <c r="C143" s="243">
        <v>17</v>
      </c>
      <c r="D143" s="222">
        <v>4</v>
      </c>
      <c r="E143" s="223">
        <v>13</v>
      </c>
      <c r="F143" s="170">
        <v>10</v>
      </c>
    </row>
    <row r="144" spans="1:7" s="238" customFormat="1" ht="18" customHeight="1" x14ac:dyDescent="0.2">
      <c r="A144" s="57" t="s">
        <v>147</v>
      </c>
      <c r="B144" s="53" t="s">
        <v>21</v>
      </c>
      <c r="C144" s="243">
        <v>110</v>
      </c>
      <c r="D144" s="222">
        <v>6</v>
      </c>
      <c r="E144" s="223">
        <v>103</v>
      </c>
      <c r="F144" s="170">
        <v>47</v>
      </c>
    </row>
    <row r="145" spans="1:7" s="238" customFormat="1" ht="12" customHeight="1" x14ac:dyDescent="0.2">
      <c r="A145" s="71" t="s">
        <v>148</v>
      </c>
      <c r="B145" s="58" t="s">
        <v>22</v>
      </c>
      <c r="C145" s="267">
        <v>106</v>
      </c>
      <c r="D145" s="260">
        <v>6</v>
      </c>
      <c r="E145" s="268">
        <v>99</v>
      </c>
      <c r="F145" s="269">
        <v>40</v>
      </c>
    </row>
    <row r="146" spans="1:7" s="238" customFormat="1" ht="12" customHeight="1" x14ac:dyDescent="0.2">
      <c r="A146" s="57"/>
      <c r="B146" s="58" t="s">
        <v>50</v>
      </c>
      <c r="C146" s="270">
        <v>96.4</v>
      </c>
      <c r="D146" s="261">
        <v>100</v>
      </c>
      <c r="E146" s="271">
        <v>96.1</v>
      </c>
      <c r="F146" s="272">
        <v>85.1</v>
      </c>
    </row>
    <row r="147" spans="1:7" s="238" customFormat="1" ht="12" customHeight="1" x14ac:dyDescent="0.2">
      <c r="A147" s="67" t="s">
        <v>656</v>
      </c>
      <c r="B147" s="53" t="s">
        <v>22</v>
      </c>
      <c r="C147" s="243">
        <v>16</v>
      </c>
      <c r="D147" s="222">
        <v>1</v>
      </c>
      <c r="E147" s="223">
        <v>14</v>
      </c>
      <c r="F147" s="170">
        <v>13</v>
      </c>
    </row>
    <row r="148" spans="1:7" s="238" customFormat="1" ht="12" customHeight="1" x14ac:dyDescent="0.2">
      <c r="A148" s="65" t="s">
        <v>151</v>
      </c>
      <c r="B148" s="53"/>
      <c r="C148" s="243"/>
      <c r="D148" s="222"/>
      <c r="E148" s="223"/>
      <c r="F148" s="170"/>
    </row>
    <row r="149" spans="1:7" s="238" customFormat="1" ht="12" customHeight="1" x14ac:dyDescent="0.2">
      <c r="A149" s="68" t="s">
        <v>152</v>
      </c>
      <c r="B149" s="53" t="s">
        <v>22</v>
      </c>
      <c r="C149" s="243">
        <v>5</v>
      </c>
      <c r="D149" s="222">
        <v>4</v>
      </c>
      <c r="E149" s="223">
        <v>1</v>
      </c>
      <c r="F149" s="269" t="s">
        <v>893</v>
      </c>
    </row>
    <row r="150" spans="1:7" s="238" customFormat="1" ht="12" customHeight="1" x14ac:dyDescent="0.2">
      <c r="A150" s="65" t="s">
        <v>153</v>
      </c>
      <c r="B150" s="53"/>
      <c r="C150" s="243"/>
      <c r="D150" s="222"/>
      <c r="E150" s="223"/>
      <c r="F150" s="170"/>
    </row>
    <row r="151" spans="1:7" s="238" customFormat="1" ht="12" customHeight="1" x14ac:dyDescent="0.2">
      <c r="A151" s="68" t="s">
        <v>154</v>
      </c>
      <c r="B151" s="53" t="s">
        <v>22</v>
      </c>
      <c r="C151" s="243">
        <v>1</v>
      </c>
      <c r="D151" s="222" t="s">
        <v>893</v>
      </c>
      <c r="E151" s="223">
        <v>1</v>
      </c>
      <c r="F151" s="170">
        <v>1</v>
      </c>
    </row>
    <row r="152" spans="1:7" s="238" customFormat="1" ht="12" customHeight="1" x14ac:dyDescent="0.2">
      <c r="A152" s="67" t="s">
        <v>155</v>
      </c>
      <c r="B152" s="53" t="s">
        <v>22</v>
      </c>
      <c r="C152" s="243">
        <v>84</v>
      </c>
      <c r="D152" s="222">
        <v>1</v>
      </c>
      <c r="E152" s="223">
        <v>83</v>
      </c>
      <c r="F152" s="170">
        <v>26</v>
      </c>
    </row>
    <row r="153" spans="1:7" s="238" customFormat="1" ht="18" customHeight="1" x14ac:dyDescent="0.2">
      <c r="A153" s="64" t="s">
        <v>156</v>
      </c>
      <c r="B153" s="53" t="s">
        <v>21</v>
      </c>
      <c r="C153" s="243">
        <v>558</v>
      </c>
      <c r="D153" s="222" t="s">
        <v>893</v>
      </c>
      <c r="E153" s="223">
        <v>556</v>
      </c>
      <c r="F153" s="170">
        <v>267</v>
      </c>
    </row>
    <row r="154" spans="1:7" s="238" customFormat="1" ht="12" customHeight="1" x14ac:dyDescent="0.2">
      <c r="A154" s="57"/>
      <c r="B154" s="58" t="s">
        <v>22</v>
      </c>
      <c r="C154" s="267">
        <v>561</v>
      </c>
      <c r="D154" s="260" t="s">
        <v>893</v>
      </c>
      <c r="E154" s="268">
        <v>558</v>
      </c>
      <c r="F154" s="269">
        <v>266</v>
      </c>
    </row>
    <row r="155" spans="1:7" s="238" customFormat="1" ht="12" customHeight="1" x14ac:dyDescent="0.2">
      <c r="A155" s="57"/>
      <c r="B155" s="58" t="s">
        <v>50</v>
      </c>
      <c r="C155" s="270">
        <v>100.5</v>
      </c>
      <c r="D155" s="261" t="s">
        <v>894</v>
      </c>
      <c r="E155" s="270">
        <v>100.4</v>
      </c>
      <c r="F155" s="273">
        <v>99.6</v>
      </c>
    </row>
    <row r="156" spans="1:7" s="238" customFormat="1" ht="12" customHeight="1" x14ac:dyDescent="0.2">
      <c r="A156" s="67" t="s">
        <v>157</v>
      </c>
      <c r="B156" s="53" t="s">
        <v>22</v>
      </c>
      <c r="C156" s="243">
        <v>282</v>
      </c>
      <c r="D156" s="222" t="s">
        <v>893</v>
      </c>
      <c r="E156" s="243">
        <v>279</v>
      </c>
      <c r="F156" s="274" t="s">
        <v>893</v>
      </c>
      <c r="G156" s="76"/>
    </row>
    <row r="157" spans="1:7" s="238" customFormat="1" ht="12" customHeight="1" x14ac:dyDescent="0.2">
      <c r="A157" s="65" t="s">
        <v>158</v>
      </c>
      <c r="B157" s="53"/>
      <c r="C157" s="243"/>
      <c r="D157" s="222"/>
      <c r="E157" s="223"/>
      <c r="F157" s="170"/>
    </row>
    <row r="158" spans="1:7" s="238" customFormat="1" ht="12" customHeight="1" x14ac:dyDescent="0.2">
      <c r="A158" s="68" t="s">
        <v>159</v>
      </c>
      <c r="B158" s="53" t="s">
        <v>22</v>
      </c>
      <c r="C158" s="243">
        <v>55</v>
      </c>
      <c r="D158" s="222" t="s">
        <v>893</v>
      </c>
      <c r="E158" s="223">
        <v>55</v>
      </c>
      <c r="F158" s="170">
        <v>51</v>
      </c>
    </row>
    <row r="159" spans="1:7" s="238" customFormat="1" ht="12" customHeight="1" x14ac:dyDescent="0.2">
      <c r="A159" s="67" t="s">
        <v>160</v>
      </c>
      <c r="B159" s="53" t="s">
        <v>22</v>
      </c>
      <c r="C159" s="243">
        <v>224</v>
      </c>
      <c r="D159" s="222" t="s">
        <v>893</v>
      </c>
      <c r="E159" s="223">
        <v>224</v>
      </c>
      <c r="F159" s="170">
        <v>215</v>
      </c>
    </row>
    <row r="160" spans="1:7" s="238" customFormat="1" ht="12" customHeight="1" x14ac:dyDescent="0.2">
      <c r="A160" s="342"/>
      <c r="B160" s="342"/>
      <c r="C160" s="342"/>
      <c r="D160" s="342"/>
      <c r="E160" s="342"/>
      <c r="F160" s="342"/>
    </row>
    <row r="161" spans="1:6" s="238" customFormat="1" ht="12" customHeight="1" x14ac:dyDescent="0.2">
      <c r="A161" s="340" t="s">
        <v>912</v>
      </c>
      <c r="B161" s="340"/>
      <c r="C161" s="340"/>
      <c r="D161" s="340"/>
      <c r="E161" s="340"/>
      <c r="F161" s="340"/>
    </row>
    <row r="162" spans="1:6" s="238" customFormat="1" ht="12" customHeight="1" x14ac:dyDescent="0.2">
      <c r="A162" s="341" t="s">
        <v>913</v>
      </c>
      <c r="B162" s="341"/>
      <c r="C162" s="341"/>
      <c r="D162" s="341"/>
      <c r="E162" s="341"/>
      <c r="F162" s="341"/>
    </row>
    <row r="163" spans="1:6" s="238" customFormat="1" ht="12" customHeight="1" x14ac:dyDescent="0.2">
      <c r="A163" s="239" t="s">
        <v>712</v>
      </c>
      <c r="B163" s="65"/>
    </row>
    <row r="164" spans="1:6" s="238" customFormat="1" ht="12" customHeight="1" x14ac:dyDescent="0.2">
      <c r="B164" s="65"/>
    </row>
    <row r="165" spans="1:6" s="238" customFormat="1" ht="12" customHeight="1" x14ac:dyDescent="0.2">
      <c r="B165" s="65"/>
    </row>
    <row r="166" spans="1:6" s="238" customFormat="1" ht="12" customHeight="1" x14ac:dyDescent="0.2">
      <c r="B166" s="65"/>
    </row>
    <row r="167" spans="1:6" s="238" customFormat="1" ht="12" customHeight="1" x14ac:dyDescent="0.2">
      <c r="B167" s="65"/>
    </row>
    <row r="168" spans="1:6" s="238" customFormat="1" ht="12" customHeight="1" x14ac:dyDescent="0.2">
      <c r="B168" s="65"/>
    </row>
    <row r="169" spans="1:6" s="238" customFormat="1" ht="12" customHeight="1" x14ac:dyDescent="0.2">
      <c r="B169" s="65"/>
    </row>
    <row r="170" spans="1:6" s="238" customFormat="1" ht="12" customHeight="1" x14ac:dyDescent="0.2">
      <c r="B170" s="65"/>
    </row>
    <row r="171" spans="1:6" s="238" customFormat="1" ht="12" customHeight="1" x14ac:dyDescent="0.2">
      <c r="B171" s="65"/>
    </row>
    <row r="172" spans="1:6" s="238" customFormat="1" ht="12" customHeight="1" x14ac:dyDescent="0.2">
      <c r="B172" s="65"/>
    </row>
    <row r="173" spans="1:6" s="238" customFormat="1" ht="12" customHeight="1" x14ac:dyDescent="0.2">
      <c r="B173" s="65"/>
    </row>
    <row r="174" spans="1:6" s="238" customFormat="1" ht="12" customHeight="1" x14ac:dyDescent="0.2">
      <c r="B174" s="65"/>
    </row>
    <row r="175" spans="1:6" s="238" customFormat="1" ht="12" customHeight="1" x14ac:dyDescent="0.2">
      <c r="B175" s="65"/>
    </row>
    <row r="176" spans="1:6" s="238" customFormat="1" ht="12" customHeight="1" x14ac:dyDescent="0.2">
      <c r="B176" s="65"/>
    </row>
    <row r="177" spans="2:2" s="238" customFormat="1" ht="12" customHeight="1" x14ac:dyDescent="0.2">
      <c r="B177" s="65"/>
    </row>
    <row r="178" spans="2:2" s="238" customFormat="1" ht="12" customHeight="1" x14ac:dyDescent="0.2">
      <c r="B178" s="65"/>
    </row>
    <row r="179" spans="2:2" s="238" customFormat="1" ht="12" customHeight="1" x14ac:dyDescent="0.2">
      <c r="B179" s="65"/>
    </row>
    <row r="180" spans="2:2" s="238" customFormat="1" ht="12" customHeight="1" x14ac:dyDescent="0.2">
      <c r="B180" s="65"/>
    </row>
    <row r="181" spans="2:2" s="238" customFormat="1" ht="12" customHeight="1" x14ac:dyDescent="0.2">
      <c r="B181" s="65"/>
    </row>
    <row r="182" spans="2:2" s="238" customFormat="1" ht="12" customHeight="1" x14ac:dyDescent="0.2">
      <c r="B182" s="65"/>
    </row>
    <row r="183" spans="2:2" s="238" customFormat="1" ht="12" customHeight="1" x14ac:dyDescent="0.2">
      <c r="B183" s="65"/>
    </row>
    <row r="184" spans="2:2" s="238" customFormat="1" ht="12" customHeight="1" x14ac:dyDescent="0.2">
      <c r="B184" s="65"/>
    </row>
    <row r="185" spans="2:2" s="238" customFormat="1" ht="12" customHeight="1" x14ac:dyDescent="0.2">
      <c r="B185" s="65"/>
    </row>
    <row r="186" spans="2:2" s="238" customFormat="1" ht="12" customHeight="1" x14ac:dyDescent="0.2">
      <c r="B186" s="65"/>
    </row>
    <row r="187" spans="2:2" s="238" customFormat="1" ht="12" customHeight="1" x14ac:dyDescent="0.2">
      <c r="B187" s="65"/>
    </row>
    <row r="188" spans="2:2" s="238" customFormat="1" ht="12" customHeight="1" x14ac:dyDescent="0.2">
      <c r="B188" s="65"/>
    </row>
    <row r="189" spans="2:2" s="238" customFormat="1" ht="12" customHeight="1" x14ac:dyDescent="0.2">
      <c r="B189" s="65"/>
    </row>
    <row r="190" spans="2:2" s="238" customFormat="1" ht="12" customHeight="1" x14ac:dyDescent="0.2">
      <c r="B190" s="65"/>
    </row>
    <row r="191" spans="2:2" s="238" customFormat="1" ht="12" customHeight="1" x14ac:dyDescent="0.2">
      <c r="B191" s="65"/>
    </row>
    <row r="192" spans="2:2" s="238" customFormat="1" ht="12" customHeight="1" x14ac:dyDescent="0.2">
      <c r="B192" s="65"/>
    </row>
    <row r="193" spans="2:2" s="238" customFormat="1" ht="12" customHeight="1" x14ac:dyDescent="0.2">
      <c r="B193" s="65"/>
    </row>
    <row r="194" spans="2:2" s="238" customFormat="1" ht="12" customHeight="1" x14ac:dyDescent="0.2">
      <c r="B194" s="65"/>
    </row>
    <row r="195" spans="2:2" s="238" customFormat="1" ht="12" customHeight="1" x14ac:dyDescent="0.2">
      <c r="B195" s="65"/>
    </row>
    <row r="196" spans="2:2" s="238" customFormat="1" ht="12" customHeight="1" x14ac:dyDescent="0.2">
      <c r="B196" s="65"/>
    </row>
    <row r="197" spans="2:2" s="238" customFormat="1" ht="12" customHeight="1" x14ac:dyDescent="0.2">
      <c r="B197" s="65"/>
    </row>
    <row r="198" spans="2:2" s="238" customFormat="1" ht="12" customHeight="1" x14ac:dyDescent="0.2">
      <c r="B198" s="65"/>
    </row>
    <row r="199" spans="2:2" s="238" customFormat="1" ht="12" customHeight="1" x14ac:dyDescent="0.2">
      <c r="B199" s="65"/>
    </row>
    <row r="200" spans="2:2" s="238" customFormat="1" ht="12" customHeight="1" x14ac:dyDescent="0.2">
      <c r="B200" s="65"/>
    </row>
    <row r="201" spans="2:2" s="238" customFormat="1" ht="12" customHeight="1" x14ac:dyDescent="0.2">
      <c r="B201" s="65"/>
    </row>
    <row r="202" spans="2:2" s="238" customFormat="1" ht="12" customHeight="1" x14ac:dyDescent="0.2">
      <c r="B202" s="65"/>
    </row>
    <row r="203" spans="2:2" s="238" customFormat="1" ht="12" customHeight="1" x14ac:dyDescent="0.2">
      <c r="B203" s="65"/>
    </row>
    <row r="204" spans="2:2" s="238" customFormat="1" ht="12" customHeight="1" x14ac:dyDescent="0.2">
      <c r="B204" s="65"/>
    </row>
    <row r="205" spans="2:2" s="238" customFormat="1" ht="12" customHeight="1" x14ac:dyDescent="0.2">
      <c r="B205" s="65"/>
    </row>
    <row r="206" spans="2:2" s="238" customFormat="1" ht="12" customHeight="1" x14ac:dyDescent="0.2">
      <c r="B206" s="65"/>
    </row>
    <row r="207" spans="2:2" s="238" customFormat="1" ht="12" customHeight="1" x14ac:dyDescent="0.2">
      <c r="B207" s="65"/>
    </row>
    <row r="208" spans="2:2" s="238" customFormat="1" ht="12" customHeight="1" x14ac:dyDescent="0.2">
      <c r="B208" s="65"/>
    </row>
    <row r="209" spans="2:2" s="238" customFormat="1" ht="12" customHeight="1" x14ac:dyDescent="0.2">
      <c r="B209" s="65"/>
    </row>
    <row r="210" spans="2:2" s="238" customFormat="1" ht="12" customHeight="1" x14ac:dyDescent="0.2">
      <c r="B210" s="65"/>
    </row>
    <row r="211" spans="2:2" s="238" customFormat="1" ht="12" customHeight="1" x14ac:dyDescent="0.2">
      <c r="B211" s="65"/>
    </row>
    <row r="212" spans="2:2" s="238" customFormat="1" ht="12" customHeight="1" x14ac:dyDescent="0.2">
      <c r="B212" s="65"/>
    </row>
    <row r="213" spans="2:2" s="238" customFormat="1" ht="12" customHeight="1" x14ac:dyDescent="0.2">
      <c r="B213" s="65"/>
    </row>
    <row r="214" spans="2:2" s="238" customFormat="1" ht="12" customHeight="1" x14ac:dyDescent="0.2">
      <c r="B214" s="65"/>
    </row>
    <row r="215" spans="2:2" s="238" customFormat="1" ht="12" customHeight="1" x14ac:dyDescent="0.2">
      <c r="B215" s="65"/>
    </row>
    <row r="216" spans="2:2" s="238" customFormat="1" ht="12" customHeight="1" x14ac:dyDescent="0.2">
      <c r="B216" s="65"/>
    </row>
    <row r="217" spans="2:2" s="238" customFormat="1" ht="12" customHeight="1" x14ac:dyDescent="0.2">
      <c r="B217" s="65"/>
    </row>
    <row r="218" spans="2:2" s="238" customFormat="1" ht="12" customHeight="1" x14ac:dyDescent="0.2">
      <c r="B218" s="65"/>
    </row>
    <row r="219" spans="2:2" s="238" customFormat="1" ht="12" customHeight="1" x14ac:dyDescent="0.2">
      <c r="B219" s="65"/>
    </row>
    <row r="220" spans="2:2" s="238" customFormat="1" ht="12" customHeight="1" x14ac:dyDescent="0.2">
      <c r="B220" s="65"/>
    </row>
    <row r="221" spans="2:2" s="238" customFormat="1" ht="12" customHeight="1" x14ac:dyDescent="0.2">
      <c r="B221" s="65"/>
    </row>
    <row r="222" spans="2:2" s="238" customFormat="1" ht="12" customHeight="1" x14ac:dyDescent="0.2">
      <c r="B222" s="65"/>
    </row>
    <row r="223" spans="2:2" s="238" customFormat="1" ht="12" customHeight="1" x14ac:dyDescent="0.2">
      <c r="B223" s="65"/>
    </row>
    <row r="224" spans="2:2" s="238" customFormat="1" ht="12" customHeight="1" x14ac:dyDescent="0.2">
      <c r="B224" s="65"/>
    </row>
    <row r="225" spans="2:2" s="238" customFormat="1" ht="12" customHeight="1" x14ac:dyDescent="0.2">
      <c r="B225" s="65"/>
    </row>
    <row r="226" spans="2:2" s="238" customFormat="1" ht="12" customHeight="1" x14ac:dyDescent="0.2">
      <c r="B226" s="65"/>
    </row>
    <row r="227" spans="2:2" s="238" customFormat="1" ht="12" customHeight="1" x14ac:dyDescent="0.2">
      <c r="B227" s="65"/>
    </row>
    <row r="228" spans="2:2" s="238" customFormat="1" ht="12" customHeight="1" x14ac:dyDescent="0.2">
      <c r="B228" s="65"/>
    </row>
    <row r="229" spans="2:2" s="238" customFormat="1" ht="12" customHeight="1" x14ac:dyDescent="0.2">
      <c r="B229" s="65"/>
    </row>
    <row r="230" spans="2:2" s="238" customFormat="1" ht="12" customHeight="1" x14ac:dyDescent="0.2">
      <c r="B230" s="65"/>
    </row>
    <row r="231" spans="2:2" s="238" customFormat="1" ht="12" customHeight="1" x14ac:dyDescent="0.2">
      <c r="B231" s="65"/>
    </row>
    <row r="232" spans="2:2" s="238" customFormat="1" ht="12" customHeight="1" x14ac:dyDescent="0.2">
      <c r="B232" s="65"/>
    </row>
    <row r="233" spans="2:2" s="238" customFormat="1" ht="12" customHeight="1" x14ac:dyDescent="0.2">
      <c r="B233" s="65"/>
    </row>
    <row r="234" spans="2:2" s="238" customFormat="1" ht="12" customHeight="1" x14ac:dyDescent="0.2">
      <c r="B234" s="65"/>
    </row>
    <row r="235" spans="2:2" s="238" customFormat="1" ht="12" customHeight="1" x14ac:dyDescent="0.2">
      <c r="B235" s="65"/>
    </row>
    <row r="236" spans="2:2" s="238" customFormat="1" ht="12" customHeight="1" x14ac:dyDescent="0.2">
      <c r="B236" s="65"/>
    </row>
    <row r="237" spans="2:2" s="238" customFormat="1" ht="12" customHeight="1" x14ac:dyDescent="0.2">
      <c r="B237" s="65"/>
    </row>
    <row r="238" spans="2:2" s="238" customFormat="1" ht="12" customHeight="1" x14ac:dyDescent="0.2">
      <c r="B238" s="65"/>
    </row>
    <row r="239" spans="2:2" s="238" customFormat="1" ht="12" customHeight="1" x14ac:dyDescent="0.2">
      <c r="B239" s="65"/>
    </row>
    <row r="240" spans="2:2" s="238" customFormat="1" ht="12" customHeight="1" x14ac:dyDescent="0.2">
      <c r="B240" s="65"/>
    </row>
    <row r="241" spans="2:2" s="238" customFormat="1" ht="12" customHeight="1" x14ac:dyDescent="0.2">
      <c r="B241" s="65"/>
    </row>
    <row r="242" spans="2:2" s="238" customFormat="1" ht="12" customHeight="1" x14ac:dyDescent="0.2">
      <c r="B242" s="65"/>
    </row>
    <row r="243" spans="2:2" s="238" customFormat="1" ht="12" customHeight="1" x14ac:dyDescent="0.2">
      <c r="B243" s="65"/>
    </row>
    <row r="244" spans="2:2" s="238" customFormat="1" ht="12" customHeight="1" x14ac:dyDescent="0.2">
      <c r="B244" s="65"/>
    </row>
    <row r="245" spans="2:2" s="238" customFormat="1" ht="12" customHeight="1" x14ac:dyDescent="0.2">
      <c r="B245" s="65"/>
    </row>
    <row r="246" spans="2:2" s="238" customFormat="1" ht="12" customHeight="1" x14ac:dyDescent="0.2">
      <c r="B246" s="65"/>
    </row>
    <row r="247" spans="2:2" s="238" customFormat="1" ht="12" customHeight="1" x14ac:dyDescent="0.2">
      <c r="B247" s="65"/>
    </row>
    <row r="248" spans="2:2" s="238" customFormat="1" ht="12" customHeight="1" x14ac:dyDescent="0.2">
      <c r="B248" s="65"/>
    </row>
    <row r="249" spans="2:2" s="238" customFormat="1" ht="12" customHeight="1" x14ac:dyDescent="0.2">
      <c r="B249" s="65"/>
    </row>
    <row r="250" spans="2:2" s="238" customFormat="1" ht="12" customHeight="1" x14ac:dyDescent="0.2">
      <c r="B250" s="65"/>
    </row>
    <row r="251" spans="2:2" s="238" customFormat="1" ht="12" customHeight="1" x14ac:dyDescent="0.2">
      <c r="B251" s="65"/>
    </row>
    <row r="252" spans="2:2" s="238" customFormat="1" ht="12" customHeight="1" x14ac:dyDescent="0.2">
      <c r="B252" s="65"/>
    </row>
    <row r="253" spans="2:2" s="238" customFormat="1" ht="12" customHeight="1" x14ac:dyDescent="0.2">
      <c r="B253" s="65"/>
    </row>
    <row r="254" spans="2:2" s="238" customFormat="1" ht="12" customHeight="1" x14ac:dyDescent="0.2">
      <c r="B254" s="65"/>
    </row>
    <row r="255" spans="2:2" s="238" customFormat="1" ht="12" customHeight="1" x14ac:dyDescent="0.2">
      <c r="B255" s="65"/>
    </row>
    <row r="256" spans="2:2" s="238" customFormat="1" ht="12" customHeight="1" x14ac:dyDescent="0.2">
      <c r="B256" s="65"/>
    </row>
    <row r="257" spans="2:2" s="238" customFormat="1" ht="12" customHeight="1" x14ac:dyDescent="0.2">
      <c r="B257" s="65"/>
    </row>
    <row r="258" spans="2:2" s="238" customFormat="1" ht="12" customHeight="1" x14ac:dyDescent="0.2">
      <c r="B258" s="65"/>
    </row>
    <row r="259" spans="2:2" s="238" customFormat="1" ht="12" customHeight="1" x14ac:dyDescent="0.2">
      <c r="B259" s="65"/>
    </row>
    <row r="260" spans="2:2" s="238" customFormat="1" ht="12" customHeight="1" x14ac:dyDescent="0.2">
      <c r="B260" s="65"/>
    </row>
    <row r="261" spans="2:2" s="238" customFormat="1" ht="12" customHeight="1" x14ac:dyDescent="0.2">
      <c r="B261" s="65"/>
    </row>
    <row r="262" spans="2:2" s="238" customFormat="1" ht="12" customHeight="1" x14ac:dyDescent="0.2">
      <c r="B262" s="65"/>
    </row>
    <row r="263" spans="2:2" s="238" customFormat="1" ht="12" customHeight="1" x14ac:dyDescent="0.2">
      <c r="B263" s="65"/>
    </row>
    <row r="264" spans="2:2" s="238" customFormat="1" ht="12" customHeight="1" x14ac:dyDescent="0.2">
      <c r="B264" s="65"/>
    </row>
    <row r="265" spans="2:2" s="238" customFormat="1" ht="12" customHeight="1" x14ac:dyDescent="0.2">
      <c r="B265" s="65"/>
    </row>
    <row r="266" spans="2:2" s="238" customFormat="1" ht="12" customHeight="1" x14ac:dyDescent="0.2">
      <c r="B266" s="65"/>
    </row>
    <row r="267" spans="2:2" s="238" customFormat="1" ht="12" customHeight="1" x14ac:dyDescent="0.2">
      <c r="B267" s="65"/>
    </row>
    <row r="268" spans="2:2" s="238" customFormat="1" ht="12" customHeight="1" x14ac:dyDescent="0.2">
      <c r="B268" s="65"/>
    </row>
    <row r="269" spans="2:2" s="238" customFormat="1" ht="12" customHeight="1" x14ac:dyDescent="0.2">
      <c r="B269" s="65"/>
    </row>
    <row r="270" spans="2:2" s="238" customFormat="1" ht="12" customHeight="1" x14ac:dyDescent="0.2">
      <c r="B270" s="65"/>
    </row>
    <row r="271" spans="2:2" s="238" customFormat="1" ht="12" customHeight="1" x14ac:dyDescent="0.2">
      <c r="B271" s="65"/>
    </row>
    <row r="272" spans="2:2" s="238" customFormat="1" ht="12" customHeight="1" x14ac:dyDescent="0.2">
      <c r="B272" s="65"/>
    </row>
    <row r="273" spans="2:2" s="238" customFormat="1" ht="12" customHeight="1" x14ac:dyDescent="0.2">
      <c r="B273" s="65"/>
    </row>
    <row r="274" spans="2:2" s="238" customFormat="1" ht="12" customHeight="1" x14ac:dyDescent="0.2">
      <c r="B274" s="65"/>
    </row>
    <row r="275" spans="2:2" s="238" customFormat="1" ht="12" customHeight="1" x14ac:dyDescent="0.2">
      <c r="B275" s="65"/>
    </row>
    <row r="276" spans="2:2" s="238" customFormat="1" ht="12" customHeight="1" x14ac:dyDescent="0.2">
      <c r="B276" s="65"/>
    </row>
    <row r="277" spans="2:2" s="238" customFormat="1" ht="12" customHeight="1" x14ac:dyDescent="0.2">
      <c r="B277" s="65"/>
    </row>
    <row r="278" spans="2:2" s="238" customFormat="1" ht="12" customHeight="1" x14ac:dyDescent="0.2">
      <c r="B278" s="65"/>
    </row>
    <row r="279" spans="2:2" s="238" customFormat="1" ht="12" customHeight="1" x14ac:dyDescent="0.2">
      <c r="B279" s="65"/>
    </row>
    <row r="280" spans="2:2" s="238" customFormat="1" ht="12" customHeight="1" x14ac:dyDescent="0.2">
      <c r="B280" s="65"/>
    </row>
    <row r="281" spans="2:2" s="238" customFormat="1" ht="12" customHeight="1" x14ac:dyDescent="0.2">
      <c r="B281" s="65"/>
    </row>
    <row r="282" spans="2:2" s="238" customFormat="1" ht="12" customHeight="1" x14ac:dyDescent="0.2">
      <c r="B282" s="65"/>
    </row>
    <row r="283" spans="2:2" s="238" customFormat="1" ht="12" customHeight="1" x14ac:dyDescent="0.2">
      <c r="B283" s="65"/>
    </row>
    <row r="284" spans="2:2" s="238" customFormat="1" ht="12" customHeight="1" x14ac:dyDescent="0.2">
      <c r="B284" s="65"/>
    </row>
    <row r="285" spans="2:2" s="238" customFormat="1" ht="12" customHeight="1" x14ac:dyDescent="0.2">
      <c r="B285" s="65"/>
    </row>
    <row r="286" spans="2:2" s="238" customFormat="1" ht="12" customHeight="1" x14ac:dyDescent="0.2">
      <c r="B286" s="65"/>
    </row>
    <row r="287" spans="2:2" s="238" customFormat="1" ht="12" customHeight="1" x14ac:dyDescent="0.2">
      <c r="B287" s="65"/>
    </row>
    <row r="288" spans="2:2" s="238" customFormat="1" ht="12" customHeight="1" x14ac:dyDescent="0.2">
      <c r="B288" s="65"/>
    </row>
    <row r="289" spans="2:2" s="238" customFormat="1" ht="12" customHeight="1" x14ac:dyDescent="0.2">
      <c r="B289" s="65"/>
    </row>
    <row r="290" spans="2:2" s="238" customFormat="1" ht="12" customHeight="1" x14ac:dyDescent="0.2">
      <c r="B290" s="65"/>
    </row>
    <row r="291" spans="2:2" s="238" customFormat="1" ht="12" customHeight="1" x14ac:dyDescent="0.2">
      <c r="B291" s="65"/>
    </row>
    <row r="292" spans="2:2" s="238" customFormat="1" ht="12" customHeight="1" x14ac:dyDescent="0.2">
      <c r="B292" s="65"/>
    </row>
    <row r="293" spans="2:2" s="238" customFormat="1" ht="12" customHeight="1" x14ac:dyDescent="0.2">
      <c r="B293" s="65"/>
    </row>
    <row r="294" spans="2:2" s="238" customFormat="1" ht="12" customHeight="1" x14ac:dyDescent="0.2">
      <c r="B294" s="65"/>
    </row>
    <row r="295" spans="2:2" s="238" customFormat="1" ht="12" customHeight="1" x14ac:dyDescent="0.2">
      <c r="B295" s="65"/>
    </row>
    <row r="296" spans="2:2" s="238" customFormat="1" ht="12" customHeight="1" x14ac:dyDescent="0.2">
      <c r="B296" s="65"/>
    </row>
    <row r="297" spans="2:2" s="238" customFormat="1" ht="12" customHeight="1" x14ac:dyDescent="0.2">
      <c r="B297" s="65"/>
    </row>
    <row r="298" spans="2:2" s="238" customFormat="1" ht="12" customHeight="1" x14ac:dyDescent="0.2">
      <c r="B298" s="65"/>
    </row>
    <row r="299" spans="2:2" s="238" customFormat="1" ht="12" customHeight="1" x14ac:dyDescent="0.2">
      <c r="B299" s="65"/>
    </row>
    <row r="300" spans="2:2" s="238" customFormat="1" ht="12" customHeight="1" x14ac:dyDescent="0.2">
      <c r="B300" s="65"/>
    </row>
    <row r="301" spans="2:2" s="238" customFormat="1" ht="12" customHeight="1" x14ac:dyDescent="0.2">
      <c r="B301" s="65"/>
    </row>
    <row r="302" spans="2:2" s="238" customFormat="1" ht="12" customHeight="1" x14ac:dyDescent="0.2">
      <c r="B302" s="65"/>
    </row>
    <row r="303" spans="2:2" s="238" customFormat="1" ht="12" customHeight="1" x14ac:dyDescent="0.2">
      <c r="B303" s="65"/>
    </row>
    <row r="304" spans="2:2" s="238" customFormat="1" ht="12" customHeight="1" x14ac:dyDescent="0.2">
      <c r="B304" s="65"/>
    </row>
    <row r="305" spans="2:2" s="238" customFormat="1" ht="12" customHeight="1" x14ac:dyDescent="0.2">
      <c r="B305" s="65"/>
    </row>
    <row r="306" spans="2:2" s="238" customFormat="1" ht="12" customHeight="1" x14ac:dyDescent="0.2">
      <c r="B306" s="65"/>
    </row>
    <row r="307" spans="2:2" s="238" customFormat="1" ht="12" customHeight="1" x14ac:dyDescent="0.2">
      <c r="B307" s="65"/>
    </row>
    <row r="308" spans="2:2" s="238" customFormat="1" ht="12" customHeight="1" x14ac:dyDescent="0.2">
      <c r="B308" s="65"/>
    </row>
    <row r="309" spans="2:2" s="238" customFormat="1" ht="12" customHeight="1" x14ac:dyDescent="0.2">
      <c r="B309" s="65"/>
    </row>
    <row r="310" spans="2:2" s="238" customFormat="1" ht="12" customHeight="1" x14ac:dyDescent="0.2">
      <c r="B310" s="65"/>
    </row>
    <row r="311" spans="2:2" s="238" customFormat="1" ht="12" customHeight="1" x14ac:dyDescent="0.2">
      <c r="B311" s="65"/>
    </row>
    <row r="312" spans="2:2" s="238" customFormat="1" ht="12" customHeight="1" x14ac:dyDescent="0.2">
      <c r="B312" s="65"/>
    </row>
    <row r="313" spans="2:2" s="238" customFormat="1" ht="12" customHeight="1" x14ac:dyDescent="0.2">
      <c r="B313" s="65"/>
    </row>
    <row r="314" spans="2:2" s="238" customFormat="1" ht="12" customHeight="1" x14ac:dyDescent="0.2">
      <c r="B314" s="65"/>
    </row>
    <row r="315" spans="2:2" s="238" customFormat="1" ht="12" customHeight="1" x14ac:dyDescent="0.2">
      <c r="B315" s="65"/>
    </row>
    <row r="316" spans="2:2" s="238" customFormat="1" ht="12" customHeight="1" x14ac:dyDescent="0.2">
      <c r="B316" s="65"/>
    </row>
    <row r="317" spans="2:2" s="238" customFormat="1" ht="12" customHeight="1" x14ac:dyDescent="0.2">
      <c r="B317" s="65"/>
    </row>
    <row r="318" spans="2:2" s="238" customFormat="1" ht="12" customHeight="1" x14ac:dyDescent="0.2">
      <c r="B318" s="65"/>
    </row>
    <row r="319" spans="2:2" s="238" customFormat="1" ht="12" customHeight="1" x14ac:dyDescent="0.2">
      <c r="B319" s="65"/>
    </row>
    <row r="320" spans="2:2" s="238" customFormat="1" ht="12" customHeight="1" x14ac:dyDescent="0.2">
      <c r="B320" s="65"/>
    </row>
    <row r="321" spans="2:2" s="238" customFormat="1" ht="12" customHeight="1" x14ac:dyDescent="0.2">
      <c r="B321" s="65"/>
    </row>
    <row r="322" spans="2:2" s="238" customFormat="1" ht="12" customHeight="1" x14ac:dyDescent="0.2">
      <c r="B322" s="65"/>
    </row>
    <row r="323" spans="2:2" s="238" customFormat="1" ht="12" customHeight="1" x14ac:dyDescent="0.2">
      <c r="B323" s="65"/>
    </row>
    <row r="324" spans="2:2" s="238" customFormat="1" ht="12" customHeight="1" x14ac:dyDescent="0.2">
      <c r="B324" s="65"/>
    </row>
    <row r="325" spans="2:2" s="238" customFormat="1" ht="12" customHeight="1" x14ac:dyDescent="0.2">
      <c r="B325" s="65"/>
    </row>
    <row r="326" spans="2:2" s="238" customFormat="1" ht="12" customHeight="1" x14ac:dyDescent="0.2">
      <c r="B326" s="65"/>
    </row>
    <row r="327" spans="2:2" s="238" customFormat="1" ht="12" customHeight="1" x14ac:dyDescent="0.2">
      <c r="B327" s="65"/>
    </row>
    <row r="328" spans="2:2" s="238" customFormat="1" ht="12" customHeight="1" x14ac:dyDescent="0.2">
      <c r="B328" s="65"/>
    </row>
    <row r="329" spans="2:2" s="238" customFormat="1" ht="12" customHeight="1" x14ac:dyDescent="0.2">
      <c r="B329" s="65"/>
    </row>
    <row r="330" spans="2:2" s="238" customFormat="1" ht="12" customHeight="1" x14ac:dyDescent="0.2">
      <c r="B330" s="65"/>
    </row>
    <row r="331" spans="2:2" s="238" customFormat="1" ht="12" customHeight="1" x14ac:dyDescent="0.2">
      <c r="B331" s="65"/>
    </row>
    <row r="332" spans="2:2" s="238" customFormat="1" ht="12" customHeight="1" x14ac:dyDescent="0.2">
      <c r="B332" s="65"/>
    </row>
    <row r="333" spans="2:2" s="238" customFormat="1" ht="12" customHeight="1" x14ac:dyDescent="0.2">
      <c r="B333" s="65"/>
    </row>
    <row r="334" spans="2:2" s="238" customFormat="1" ht="12" customHeight="1" x14ac:dyDescent="0.2">
      <c r="B334" s="65"/>
    </row>
    <row r="335" spans="2:2" s="238" customFormat="1" ht="12" customHeight="1" x14ac:dyDescent="0.2">
      <c r="B335" s="65"/>
    </row>
    <row r="336" spans="2:2" s="238" customFormat="1" ht="12" customHeight="1" x14ac:dyDescent="0.2">
      <c r="B336" s="65"/>
    </row>
    <row r="337" spans="2:2" s="238" customFormat="1" ht="12" customHeight="1" x14ac:dyDescent="0.2">
      <c r="B337" s="65"/>
    </row>
    <row r="338" spans="2:2" s="238" customFormat="1" ht="12" customHeight="1" x14ac:dyDescent="0.2">
      <c r="B338" s="65"/>
    </row>
    <row r="339" spans="2:2" s="238" customFormat="1" ht="12" customHeight="1" x14ac:dyDescent="0.2">
      <c r="B339" s="65"/>
    </row>
    <row r="340" spans="2:2" s="238" customFormat="1" ht="12" customHeight="1" x14ac:dyDescent="0.2">
      <c r="B340" s="65"/>
    </row>
    <row r="341" spans="2:2" s="238" customFormat="1" ht="12" customHeight="1" x14ac:dyDescent="0.2">
      <c r="B341" s="65"/>
    </row>
    <row r="342" spans="2:2" s="238" customFormat="1" ht="12" customHeight="1" x14ac:dyDescent="0.2">
      <c r="B342" s="65"/>
    </row>
    <row r="343" spans="2:2" s="238" customFormat="1" ht="12" customHeight="1" x14ac:dyDescent="0.2">
      <c r="B343" s="65"/>
    </row>
    <row r="344" spans="2:2" s="238" customFormat="1" ht="12" customHeight="1" x14ac:dyDescent="0.2">
      <c r="B344" s="65"/>
    </row>
    <row r="345" spans="2:2" s="238" customFormat="1" ht="12" customHeight="1" x14ac:dyDescent="0.2">
      <c r="B345" s="65"/>
    </row>
    <row r="346" spans="2:2" s="238" customFormat="1" ht="12" customHeight="1" x14ac:dyDescent="0.2">
      <c r="B346" s="65"/>
    </row>
    <row r="347" spans="2:2" s="238" customFormat="1" ht="12" customHeight="1" x14ac:dyDescent="0.2">
      <c r="B347" s="65"/>
    </row>
    <row r="348" spans="2:2" s="238" customFormat="1" ht="12" customHeight="1" x14ac:dyDescent="0.2">
      <c r="B348" s="65"/>
    </row>
    <row r="349" spans="2:2" s="238" customFormat="1" ht="12" customHeight="1" x14ac:dyDescent="0.2">
      <c r="B349" s="65"/>
    </row>
    <row r="350" spans="2:2" s="238" customFormat="1" ht="12" customHeight="1" x14ac:dyDescent="0.2">
      <c r="B350" s="65"/>
    </row>
    <row r="351" spans="2:2" s="238" customFormat="1" ht="12" customHeight="1" x14ac:dyDescent="0.2">
      <c r="B351" s="65"/>
    </row>
    <row r="352" spans="2:2" s="238" customFormat="1" ht="12" customHeight="1" x14ac:dyDescent="0.2">
      <c r="B352" s="65"/>
    </row>
    <row r="353" spans="2:2" s="238" customFormat="1" ht="12" customHeight="1" x14ac:dyDescent="0.2">
      <c r="B353" s="65"/>
    </row>
    <row r="354" spans="2:2" s="238" customFormat="1" ht="12" customHeight="1" x14ac:dyDescent="0.2">
      <c r="B354" s="65"/>
    </row>
    <row r="355" spans="2:2" s="238" customFormat="1" ht="12" customHeight="1" x14ac:dyDescent="0.2">
      <c r="B355" s="65"/>
    </row>
    <row r="356" spans="2:2" s="238" customFormat="1" ht="12" customHeight="1" x14ac:dyDescent="0.2">
      <c r="B356" s="65"/>
    </row>
    <row r="357" spans="2:2" s="238" customFormat="1" ht="12" customHeight="1" x14ac:dyDescent="0.2">
      <c r="B357" s="65"/>
    </row>
    <row r="358" spans="2:2" s="238" customFormat="1" ht="12" customHeight="1" x14ac:dyDescent="0.2">
      <c r="B358" s="65"/>
    </row>
    <row r="359" spans="2:2" s="238" customFormat="1" ht="12" customHeight="1" x14ac:dyDescent="0.2">
      <c r="B359" s="65"/>
    </row>
    <row r="360" spans="2:2" s="238" customFormat="1" ht="12" customHeight="1" x14ac:dyDescent="0.2">
      <c r="B360" s="65"/>
    </row>
    <row r="361" spans="2:2" s="238" customFormat="1" ht="12" customHeight="1" x14ac:dyDescent="0.2">
      <c r="B361" s="65"/>
    </row>
    <row r="362" spans="2:2" s="238" customFormat="1" ht="12" customHeight="1" x14ac:dyDescent="0.2">
      <c r="B362" s="65"/>
    </row>
    <row r="363" spans="2:2" s="238" customFormat="1" ht="12" customHeight="1" x14ac:dyDescent="0.2">
      <c r="B363" s="65"/>
    </row>
    <row r="364" spans="2:2" s="238" customFormat="1" ht="12" customHeight="1" x14ac:dyDescent="0.2">
      <c r="B364" s="65"/>
    </row>
    <row r="365" spans="2:2" s="238" customFormat="1" ht="12" customHeight="1" x14ac:dyDescent="0.2">
      <c r="B365" s="65"/>
    </row>
    <row r="366" spans="2:2" s="238" customFormat="1" ht="12" customHeight="1" x14ac:dyDescent="0.2">
      <c r="B366" s="65"/>
    </row>
    <row r="367" spans="2:2" s="238" customFormat="1" ht="12" customHeight="1" x14ac:dyDescent="0.2">
      <c r="B367" s="65"/>
    </row>
    <row r="368" spans="2:2" s="238" customFormat="1" ht="12" customHeight="1" x14ac:dyDescent="0.2">
      <c r="B368" s="65"/>
    </row>
    <row r="369" spans="2:2" s="238" customFormat="1" ht="12" customHeight="1" x14ac:dyDescent="0.2">
      <c r="B369" s="65"/>
    </row>
    <row r="370" spans="2:2" s="238" customFormat="1" ht="12" customHeight="1" x14ac:dyDescent="0.2">
      <c r="B370" s="65"/>
    </row>
    <row r="371" spans="2:2" s="238" customFormat="1" ht="12" customHeight="1" x14ac:dyDescent="0.2">
      <c r="B371" s="65"/>
    </row>
    <row r="372" spans="2:2" s="238" customFormat="1" ht="12" customHeight="1" x14ac:dyDescent="0.2">
      <c r="B372" s="65"/>
    </row>
    <row r="373" spans="2:2" s="238" customFormat="1" ht="12" customHeight="1" x14ac:dyDescent="0.2">
      <c r="B373" s="65"/>
    </row>
    <row r="374" spans="2:2" s="238" customFormat="1" ht="12" customHeight="1" x14ac:dyDescent="0.2">
      <c r="B374" s="65"/>
    </row>
    <row r="375" spans="2:2" s="238" customFormat="1" ht="12" customHeight="1" x14ac:dyDescent="0.2">
      <c r="B375" s="65"/>
    </row>
    <row r="376" spans="2:2" s="238" customFormat="1" ht="12" customHeight="1" x14ac:dyDescent="0.2">
      <c r="B376" s="65"/>
    </row>
    <row r="377" spans="2:2" s="238" customFormat="1" ht="12" customHeight="1" x14ac:dyDescent="0.2">
      <c r="B377" s="65"/>
    </row>
    <row r="378" spans="2:2" s="238" customFormat="1" ht="12" customHeight="1" x14ac:dyDescent="0.2">
      <c r="B378" s="65"/>
    </row>
    <row r="379" spans="2:2" s="238" customFormat="1" ht="12" customHeight="1" x14ac:dyDescent="0.2">
      <c r="B379" s="65"/>
    </row>
    <row r="380" spans="2:2" s="238" customFormat="1" ht="12" customHeight="1" x14ac:dyDescent="0.2">
      <c r="B380" s="65"/>
    </row>
    <row r="381" spans="2:2" s="238" customFormat="1" ht="12" customHeight="1" x14ac:dyDescent="0.2">
      <c r="B381" s="65"/>
    </row>
    <row r="382" spans="2:2" s="238" customFormat="1" ht="12" customHeight="1" x14ac:dyDescent="0.2">
      <c r="B382" s="65"/>
    </row>
    <row r="383" spans="2:2" s="238" customFormat="1" ht="12" customHeight="1" x14ac:dyDescent="0.2">
      <c r="B383" s="65"/>
    </row>
    <row r="384" spans="2:2" s="238" customFormat="1" ht="12" customHeight="1" x14ac:dyDescent="0.2">
      <c r="B384" s="65"/>
    </row>
    <row r="385" spans="2:2" s="238" customFormat="1" ht="12" customHeight="1" x14ac:dyDescent="0.2">
      <c r="B385" s="65"/>
    </row>
    <row r="386" spans="2:2" s="238" customFormat="1" ht="12" customHeight="1" x14ac:dyDescent="0.2">
      <c r="B386" s="65"/>
    </row>
    <row r="387" spans="2:2" s="238" customFormat="1" ht="12" customHeight="1" x14ac:dyDescent="0.2">
      <c r="B387" s="65"/>
    </row>
    <row r="388" spans="2:2" s="238" customFormat="1" ht="12" customHeight="1" x14ac:dyDescent="0.2">
      <c r="B388" s="65"/>
    </row>
    <row r="389" spans="2:2" s="238" customFormat="1" ht="12" customHeight="1" x14ac:dyDescent="0.2">
      <c r="B389" s="65"/>
    </row>
    <row r="390" spans="2:2" s="238" customFormat="1" ht="12" customHeight="1" x14ac:dyDescent="0.2">
      <c r="B390" s="65"/>
    </row>
    <row r="391" spans="2:2" s="238" customFormat="1" ht="12" customHeight="1" x14ac:dyDescent="0.2">
      <c r="B391" s="65"/>
    </row>
    <row r="392" spans="2:2" s="238" customFormat="1" ht="12" customHeight="1" x14ac:dyDescent="0.2">
      <c r="B392" s="65"/>
    </row>
    <row r="393" spans="2:2" s="238" customFormat="1" ht="12" customHeight="1" x14ac:dyDescent="0.2">
      <c r="B393" s="65"/>
    </row>
    <row r="394" spans="2:2" s="238" customFormat="1" ht="12" customHeight="1" x14ac:dyDescent="0.2">
      <c r="B394" s="65"/>
    </row>
    <row r="395" spans="2:2" s="238" customFormat="1" ht="12" customHeight="1" x14ac:dyDescent="0.2">
      <c r="B395" s="65"/>
    </row>
    <row r="396" spans="2:2" s="238" customFormat="1" ht="12" customHeight="1" x14ac:dyDescent="0.2">
      <c r="B396" s="65"/>
    </row>
    <row r="397" spans="2:2" s="238" customFormat="1" ht="12" customHeight="1" x14ac:dyDescent="0.2">
      <c r="B397" s="65"/>
    </row>
    <row r="398" spans="2:2" s="238" customFormat="1" ht="12" customHeight="1" x14ac:dyDescent="0.2">
      <c r="B398" s="65"/>
    </row>
    <row r="399" spans="2:2" s="238" customFormat="1" ht="12" customHeight="1" x14ac:dyDescent="0.2">
      <c r="B399" s="65"/>
    </row>
    <row r="400" spans="2:2" s="238" customFormat="1" ht="12" customHeight="1" x14ac:dyDescent="0.2">
      <c r="B400" s="65"/>
    </row>
    <row r="401" spans="2:2" s="238" customFormat="1" ht="12" customHeight="1" x14ac:dyDescent="0.2">
      <c r="B401" s="65"/>
    </row>
    <row r="402" spans="2:2" s="238" customFormat="1" ht="12" customHeight="1" x14ac:dyDescent="0.2">
      <c r="B402" s="65"/>
    </row>
    <row r="403" spans="2:2" s="238" customFormat="1" ht="12" customHeight="1" x14ac:dyDescent="0.2">
      <c r="B403" s="65"/>
    </row>
    <row r="404" spans="2:2" s="238" customFormat="1" ht="12" customHeight="1" x14ac:dyDescent="0.2">
      <c r="B404" s="65"/>
    </row>
    <row r="405" spans="2:2" s="238" customFormat="1" ht="12" customHeight="1" x14ac:dyDescent="0.2">
      <c r="B405" s="65"/>
    </row>
    <row r="406" spans="2:2" s="238" customFormat="1" ht="12" customHeight="1" x14ac:dyDescent="0.2">
      <c r="B406" s="65"/>
    </row>
    <row r="407" spans="2:2" s="238" customFormat="1" ht="12" customHeight="1" x14ac:dyDescent="0.2">
      <c r="B407" s="65"/>
    </row>
    <row r="408" spans="2:2" s="238" customFormat="1" ht="12" customHeight="1" x14ac:dyDescent="0.2">
      <c r="B408" s="65"/>
    </row>
    <row r="409" spans="2:2" s="238" customFormat="1" ht="12" customHeight="1" x14ac:dyDescent="0.2">
      <c r="B409" s="65"/>
    </row>
    <row r="410" spans="2:2" s="238" customFormat="1" ht="12" customHeight="1" x14ac:dyDescent="0.2">
      <c r="B410" s="65"/>
    </row>
    <row r="411" spans="2:2" s="238" customFormat="1" ht="12" customHeight="1" x14ac:dyDescent="0.2">
      <c r="B411" s="65"/>
    </row>
    <row r="412" spans="2:2" s="238" customFormat="1" ht="12" customHeight="1" x14ac:dyDescent="0.2">
      <c r="B412" s="65"/>
    </row>
    <row r="413" spans="2:2" s="238" customFormat="1" ht="12" customHeight="1" x14ac:dyDescent="0.2">
      <c r="B413" s="65"/>
    </row>
    <row r="414" spans="2:2" s="238" customFormat="1" ht="12" customHeight="1" x14ac:dyDescent="0.2">
      <c r="B414" s="65"/>
    </row>
    <row r="415" spans="2:2" s="238" customFormat="1" ht="12" customHeight="1" x14ac:dyDescent="0.2">
      <c r="B415" s="65"/>
    </row>
    <row r="416" spans="2:2" s="238" customFormat="1" ht="12" customHeight="1" x14ac:dyDescent="0.2">
      <c r="B416" s="65"/>
    </row>
    <row r="417" spans="2:2" s="238" customFormat="1" ht="12" customHeight="1" x14ac:dyDescent="0.2">
      <c r="B417" s="65"/>
    </row>
    <row r="418" spans="2:2" s="238" customFormat="1" ht="12" customHeight="1" x14ac:dyDescent="0.2">
      <c r="B418" s="65"/>
    </row>
    <row r="419" spans="2:2" s="238" customFormat="1" ht="12" customHeight="1" x14ac:dyDescent="0.2">
      <c r="B419" s="65"/>
    </row>
    <row r="420" spans="2:2" s="238" customFormat="1" ht="12" customHeight="1" x14ac:dyDescent="0.2">
      <c r="B420" s="65"/>
    </row>
    <row r="421" spans="2:2" s="238" customFormat="1" ht="12" customHeight="1" x14ac:dyDescent="0.2">
      <c r="B421" s="65"/>
    </row>
    <row r="422" spans="2:2" s="238" customFormat="1" ht="12" customHeight="1" x14ac:dyDescent="0.2">
      <c r="B422" s="65"/>
    </row>
    <row r="423" spans="2:2" s="238" customFormat="1" ht="12" customHeight="1" x14ac:dyDescent="0.2">
      <c r="B423" s="65"/>
    </row>
    <row r="424" spans="2:2" s="238" customFormat="1" ht="12" customHeight="1" x14ac:dyDescent="0.2">
      <c r="B424" s="65"/>
    </row>
    <row r="425" spans="2:2" s="238" customFormat="1" ht="12" customHeight="1" x14ac:dyDescent="0.2">
      <c r="B425" s="65"/>
    </row>
    <row r="426" spans="2:2" s="238" customFormat="1" ht="12" customHeight="1" x14ac:dyDescent="0.2">
      <c r="B426" s="65"/>
    </row>
    <row r="427" spans="2:2" s="238" customFormat="1" ht="12" customHeight="1" x14ac:dyDescent="0.2">
      <c r="B427" s="65"/>
    </row>
    <row r="428" spans="2:2" s="238" customFormat="1" ht="12" customHeight="1" x14ac:dyDescent="0.2">
      <c r="B428" s="65"/>
    </row>
    <row r="429" spans="2:2" s="238" customFormat="1" ht="12" customHeight="1" x14ac:dyDescent="0.2">
      <c r="B429" s="65"/>
    </row>
    <row r="430" spans="2:2" s="238" customFormat="1" ht="12" customHeight="1" x14ac:dyDescent="0.2">
      <c r="B430" s="65"/>
    </row>
    <row r="431" spans="2:2" s="238" customFormat="1" ht="12" customHeight="1" x14ac:dyDescent="0.2">
      <c r="B431" s="65"/>
    </row>
    <row r="432" spans="2:2" s="238" customFormat="1" ht="12" customHeight="1" x14ac:dyDescent="0.2">
      <c r="B432" s="65"/>
    </row>
    <row r="433" spans="2:2" s="238" customFormat="1" ht="12" customHeight="1" x14ac:dyDescent="0.2">
      <c r="B433" s="65"/>
    </row>
    <row r="434" spans="2:2" s="238" customFormat="1" ht="12" customHeight="1" x14ac:dyDescent="0.2">
      <c r="B434" s="65"/>
    </row>
    <row r="435" spans="2:2" s="238" customFormat="1" ht="12" customHeight="1" x14ac:dyDescent="0.2">
      <c r="B435" s="65"/>
    </row>
    <row r="436" spans="2:2" s="238" customFormat="1" ht="12" customHeight="1" x14ac:dyDescent="0.2">
      <c r="B436" s="65"/>
    </row>
    <row r="437" spans="2:2" s="238" customFormat="1" ht="12" customHeight="1" x14ac:dyDescent="0.2">
      <c r="B437" s="65"/>
    </row>
    <row r="438" spans="2:2" s="238" customFormat="1" ht="12" customHeight="1" x14ac:dyDescent="0.2">
      <c r="B438" s="65"/>
    </row>
    <row r="439" spans="2:2" s="238" customFormat="1" ht="12" customHeight="1" x14ac:dyDescent="0.2">
      <c r="B439" s="65"/>
    </row>
    <row r="440" spans="2:2" s="238" customFormat="1" ht="12" customHeight="1" x14ac:dyDescent="0.2">
      <c r="B440" s="65"/>
    </row>
    <row r="441" spans="2:2" s="238" customFormat="1" ht="12" customHeight="1" x14ac:dyDescent="0.2">
      <c r="B441" s="65"/>
    </row>
    <row r="442" spans="2:2" s="238" customFormat="1" ht="12" customHeight="1" x14ac:dyDescent="0.2">
      <c r="B442" s="65"/>
    </row>
    <row r="443" spans="2:2" s="238" customFormat="1" ht="12" customHeight="1" x14ac:dyDescent="0.2">
      <c r="B443" s="65"/>
    </row>
    <row r="444" spans="2:2" s="238" customFormat="1" ht="12" customHeight="1" x14ac:dyDescent="0.2">
      <c r="B444" s="65"/>
    </row>
    <row r="445" spans="2:2" s="238" customFormat="1" ht="12" customHeight="1" x14ac:dyDescent="0.2">
      <c r="B445" s="65"/>
    </row>
    <row r="446" spans="2:2" s="238" customFormat="1" ht="12" customHeight="1" x14ac:dyDescent="0.2">
      <c r="B446" s="65"/>
    </row>
    <row r="447" spans="2:2" s="238" customFormat="1" ht="12" customHeight="1" x14ac:dyDescent="0.2">
      <c r="B447" s="65"/>
    </row>
    <row r="448" spans="2:2" s="238" customFormat="1" ht="12" customHeight="1" x14ac:dyDescent="0.2">
      <c r="B448" s="65"/>
    </row>
    <row r="449" spans="2:2" s="238" customFormat="1" ht="12" customHeight="1" x14ac:dyDescent="0.2">
      <c r="B449" s="65"/>
    </row>
    <row r="450" spans="2:2" s="238" customFormat="1" ht="12" customHeight="1" x14ac:dyDescent="0.2">
      <c r="B450" s="65"/>
    </row>
    <row r="451" spans="2:2" s="238" customFormat="1" ht="12" customHeight="1" x14ac:dyDescent="0.2">
      <c r="B451" s="65"/>
    </row>
    <row r="452" spans="2:2" s="238" customFormat="1" ht="12" customHeight="1" x14ac:dyDescent="0.2">
      <c r="B452" s="65"/>
    </row>
    <row r="453" spans="2:2" s="238" customFormat="1" ht="12" customHeight="1" x14ac:dyDescent="0.2">
      <c r="B453" s="65"/>
    </row>
    <row r="454" spans="2:2" s="238" customFormat="1" ht="12" customHeight="1" x14ac:dyDescent="0.2">
      <c r="B454" s="65"/>
    </row>
    <row r="455" spans="2:2" s="238" customFormat="1" ht="12" customHeight="1" x14ac:dyDescent="0.2">
      <c r="B455" s="65"/>
    </row>
    <row r="456" spans="2:2" s="238" customFormat="1" ht="12" customHeight="1" x14ac:dyDescent="0.2">
      <c r="B456" s="65"/>
    </row>
    <row r="457" spans="2:2" s="238" customFormat="1" ht="12" customHeight="1" x14ac:dyDescent="0.2">
      <c r="B457" s="65"/>
    </row>
    <row r="458" spans="2:2" s="238" customFormat="1" ht="12" customHeight="1" x14ac:dyDescent="0.2">
      <c r="B458" s="65"/>
    </row>
    <row r="459" spans="2:2" s="238" customFormat="1" ht="12" customHeight="1" x14ac:dyDescent="0.2">
      <c r="B459" s="65"/>
    </row>
    <row r="460" spans="2:2" s="238" customFormat="1" ht="12" customHeight="1" x14ac:dyDescent="0.2">
      <c r="B460" s="65"/>
    </row>
    <row r="461" spans="2:2" s="238" customFormat="1" ht="12" customHeight="1" x14ac:dyDescent="0.2">
      <c r="B461" s="65"/>
    </row>
    <row r="462" spans="2:2" s="238" customFormat="1" ht="12" customHeight="1" x14ac:dyDescent="0.2">
      <c r="B462" s="65"/>
    </row>
    <row r="463" spans="2:2" s="238" customFormat="1" ht="12" customHeight="1" x14ac:dyDescent="0.2">
      <c r="B463" s="65"/>
    </row>
    <row r="464" spans="2:2" s="238" customFormat="1" ht="12" customHeight="1" x14ac:dyDescent="0.2">
      <c r="B464" s="65"/>
    </row>
    <row r="465" spans="2:2" s="238" customFormat="1" ht="12" customHeight="1" x14ac:dyDescent="0.2">
      <c r="B465" s="65"/>
    </row>
    <row r="466" spans="2:2" s="238" customFormat="1" ht="12" customHeight="1" x14ac:dyDescent="0.2">
      <c r="B466" s="65"/>
    </row>
    <row r="467" spans="2:2" s="238" customFormat="1" ht="12" customHeight="1" x14ac:dyDescent="0.2">
      <c r="B467" s="65"/>
    </row>
    <row r="468" spans="2:2" s="238" customFormat="1" ht="12" customHeight="1" x14ac:dyDescent="0.2">
      <c r="B468" s="65"/>
    </row>
    <row r="469" spans="2:2" s="238" customFormat="1" ht="12" customHeight="1" x14ac:dyDescent="0.2">
      <c r="B469" s="65"/>
    </row>
    <row r="470" spans="2:2" s="238" customFormat="1" ht="12" customHeight="1" x14ac:dyDescent="0.2">
      <c r="B470" s="65"/>
    </row>
    <row r="471" spans="2:2" s="238" customFormat="1" ht="12" customHeight="1" x14ac:dyDescent="0.2">
      <c r="B471" s="65"/>
    </row>
    <row r="472" spans="2:2" s="238" customFormat="1" ht="12" customHeight="1" x14ac:dyDescent="0.2">
      <c r="B472" s="65"/>
    </row>
    <row r="473" spans="2:2" s="238" customFormat="1" ht="12" customHeight="1" x14ac:dyDescent="0.2">
      <c r="B473" s="65"/>
    </row>
    <row r="474" spans="2:2" s="238" customFormat="1" ht="12" customHeight="1" x14ac:dyDescent="0.2">
      <c r="B474" s="65"/>
    </row>
    <row r="475" spans="2:2" s="238" customFormat="1" ht="12" customHeight="1" x14ac:dyDescent="0.2">
      <c r="B475" s="65"/>
    </row>
    <row r="476" spans="2:2" s="238" customFormat="1" ht="12" customHeight="1" x14ac:dyDescent="0.2">
      <c r="B476" s="65"/>
    </row>
    <row r="477" spans="2:2" s="238" customFormat="1" ht="12" customHeight="1" x14ac:dyDescent="0.2">
      <c r="B477" s="65"/>
    </row>
    <row r="478" spans="2:2" s="238" customFormat="1" ht="12" customHeight="1" x14ac:dyDescent="0.2">
      <c r="B478" s="65"/>
    </row>
    <row r="479" spans="2:2" s="238" customFormat="1" ht="12" customHeight="1" x14ac:dyDescent="0.2">
      <c r="B479" s="65"/>
    </row>
    <row r="480" spans="2:2" s="238" customFormat="1" ht="12" customHeight="1" x14ac:dyDescent="0.2">
      <c r="B480" s="65"/>
    </row>
    <row r="481" spans="2:2" s="238" customFormat="1" ht="12" customHeight="1" x14ac:dyDescent="0.2">
      <c r="B481" s="65"/>
    </row>
    <row r="482" spans="2:2" s="238" customFormat="1" ht="12" customHeight="1" x14ac:dyDescent="0.2">
      <c r="B482" s="65"/>
    </row>
    <row r="483" spans="2:2" s="238" customFormat="1" ht="12" customHeight="1" x14ac:dyDescent="0.2">
      <c r="B483" s="65"/>
    </row>
    <row r="484" spans="2:2" s="238" customFormat="1" ht="12" customHeight="1" x14ac:dyDescent="0.2">
      <c r="B484" s="65"/>
    </row>
    <row r="485" spans="2:2" s="238" customFormat="1" ht="12" customHeight="1" x14ac:dyDescent="0.2">
      <c r="B485" s="65"/>
    </row>
    <row r="486" spans="2:2" s="238" customFormat="1" ht="12" customHeight="1" x14ac:dyDescent="0.2">
      <c r="B486" s="65"/>
    </row>
    <row r="487" spans="2:2" s="238" customFormat="1" ht="12" customHeight="1" x14ac:dyDescent="0.2">
      <c r="B487" s="65"/>
    </row>
    <row r="488" spans="2:2" s="238" customFormat="1" ht="12" customHeight="1" x14ac:dyDescent="0.2">
      <c r="B488" s="65"/>
    </row>
    <row r="489" spans="2:2" s="238" customFormat="1" ht="12" customHeight="1" x14ac:dyDescent="0.2">
      <c r="B489" s="65"/>
    </row>
    <row r="490" spans="2:2" s="238" customFormat="1" ht="12" customHeight="1" x14ac:dyDescent="0.2">
      <c r="B490" s="65"/>
    </row>
    <row r="491" spans="2:2" s="238" customFormat="1" ht="12" customHeight="1" x14ac:dyDescent="0.2">
      <c r="B491" s="65"/>
    </row>
    <row r="492" spans="2:2" s="238" customFormat="1" ht="12" customHeight="1" x14ac:dyDescent="0.2">
      <c r="B492" s="65"/>
    </row>
    <row r="493" spans="2:2" s="238" customFormat="1" ht="12" customHeight="1" x14ac:dyDescent="0.2">
      <c r="B493" s="65"/>
    </row>
    <row r="494" spans="2:2" s="238" customFormat="1" ht="12" customHeight="1" x14ac:dyDescent="0.2">
      <c r="B494" s="65"/>
    </row>
    <row r="495" spans="2:2" s="238" customFormat="1" ht="12" customHeight="1" x14ac:dyDescent="0.2">
      <c r="B495" s="65"/>
    </row>
    <row r="496" spans="2:2" s="238" customFormat="1" ht="12" customHeight="1" x14ac:dyDescent="0.2">
      <c r="B496" s="65"/>
    </row>
    <row r="497" spans="2:2" s="238" customFormat="1" ht="12" customHeight="1" x14ac:dyDescent="0.2">
      <c r="B497" s="65"/>
    </row>
    <row r="498" spans="2:2" s="238" customFormat="1" ht="12" customHeight="1" x14ac:dyDescent="0.2">
      <c r="B498" s="65"/>
    </row>
    <row r="499" spans="2:2" s="238" customFormat="1" ht="12" customHeight="1" x14ac:dyDescent="0.2">
      <c r="B499" s="65"/>
    </row>
    <row r="500" spans="2:2" s="238" customFormat="1" ht="12" customHeight="1" x14ac:dyDescent="0.2">
      <c r="B500" s="65"/>
    </row>
    <row r="501" spans="2:2" s="238" customFormat="1" ht="12" customHeight="1" x14ac:dyDescent="0.2">
      <c r="B501" s="65"/>
    </row>
    <row r="502" spans="2:2" s="238" customFormat="1" ht="12" customHeight="1" x14ac:dyDescent="0.2">
      <c r="B502" s="65"/>
    </row>
    <row r="503" spans="2:2" s="238" customFormat="1" ht="12" customHeight="1" x14ac:dyDescent="0.2">
      <c r="B503" s="65"/>
    </row>
    <row r="504" spans="2:2" s="238" customFormat="1" ht="12" customHeight="1" x14ac:dyDescent="0.2">
      <c r="B504" s="65"/>
    </row>
    <row r="505" spans="2:2" s="238" customFormat="1" ht="12" customHeight="1" x14ac:dyDescent="0.2">
      <c r="B505" s="65"/>
    </row>
    <row r="506" spans="2:2" s="238" customFormat="1" ht="12" customHeight="1" x14ac:dyDescent="0.2">
      <c r="B506" s="65"/>
    </row>
    <row r="507" spans="2:2" s="238" customFormat="1" ht="12" customHeight="1" x14ac:dyDescent="0.2">
      <c r="B507" s="65"/>
    </row>
    <row r="508" spans="2:2" s="238" customFormat="1" ht="12" customHeight="1" x14ac:dyDescent="0.2">
      <c r="B508" s="65"/>
    </row>
    <row r="509" spans="2:2" s="238" customFormat="1" ht="12" customHeight="1" x14ac:dyDescent="0.2">
      <c r="B509" s="65"/>
    </row>
    <row r="510" spans="2:2" s="238" customFormat="1" ht="12" customHeight="1" x14ac:dyDescent="0.2">
      <c r="B510" s="65"/>
    </row>
    <row r="511" spans="2:2" s="238" customFormat="1" ht="12" customHeight="1" x14ac:dyDescent="0.2">
      <c r="B511" s="65"/>
    </row>
    <row r="512" spans="2:2" s="238" customFormat="1" ht="12" customHeight="1" x14ac:dyDescent="0.2">
      <c r="B512" s="65"/>
    </row>
    <row r="513" spans="2:2" s="238" customFormat="1" ht="12" customHeight="1" x14ac:dyDescent="0.2">
      <c r="B513" s="65"/>
    </row>
    <row r="514" spans="2:2" s="238" customFormat="1" ht="12" customHeight="1" x14ac:dyDescent="0.2">
      <c r="B514" s="65"/>
    </row>
    <row r="515" spans="2:2" s="238" customFormat="1" ht="12" customHeight="1" x14ac:dyDescent="0.2">
      <c r="B515" s="65"/>
    </row>
    <row r="516" spans="2:2" s="238" customFormat="1" ht="12" customHeight="1" x14ac:dyDescent="0.2">
      <c r="B516" s="65"/>
    </row>
    <row r="517" spans="2:2" s="238" customFormat="1" ht="12" customHeight="1" x14ac:dyDescent="0.2">
      <c r="B517" s="65"/>
    </row>
    <row r="518" spans="2:2" s="238" customFormat="1" ht="12" customHeight="1" x14ac:dyDescent="0.2">
      <c r="B518" s="65"/>
    </row>
    <row r="519" spans="2:2" s="238" customFormat="1" ht="12" customHeight="1" x14ac:dyDescent="0.2">
      <c r="B519" s="65"/>
    </row>
    <row r="520" spans="2:2" s="238" customFormat="1" ht="12" customHeight="1" x14ac:dyDescent="0.2">
      <c r="B520" s="65"/>
    </row>
    <row r="521" spans="2:2" s="238" customFormat="1" ht="12" customHeight="1" x14ac:dyDescent="0.2">
      <c r="B521" s="65"/>
    </row>
    <row r="522" spans="2:2" s="238" customFormat="1" ht="12" customHeight="1" x14ac:dyDescent="0.2">
      <c r="B522" s="65"/>
    </row>
    <row r="523" spans="2:2" s="238" customFormat="1" ht="12" customHeight="1" x14ac:dyDescent="0.2">
      <c r="B523" s="65"/>
    </row>
    <row r="524" spans="2:2" s="238" customFormat="1" ht="12" customHeight="1" x14ac:dyDescent="0.2">
      <c r="B524" s="65"/>
    </row>
    <row r="525" spans="2:2" s="238" customFormat="1" ht="12" customHeight="1" x14ac:dyDescent="0.2">
      <c r="B525" s="65"/>
    </row>
    <row r="526" spans="2:2" s="238" customFormat="1" ht="12" customHeight="1" x14ac:dyDescent="0.2">
      <c r="B526" s="65"/>
    </row>
    <row r="527" spans="2:2" s="238" customFormat="1" ht="12" customHeight="1" x14ac:dyDescent="0.2">
      <c r="B527" s="65"/>
    </row>
    <row r="528" spans="2:2" s="238" customFormat="1" ht="12" customHeight="1" x14ac:dyDescent="0.2">
      <c r="B528" s="65"/>
    </row>
    <row r="529" spans="2:2" s="238" customFormat="1" ht="12" customHeight="1" x14ac:dyDescent="0.2">
      <c r="B529" s="65"/>
    </row>
    <row r="530" spans="2:2" s="238" customFormat="1" ht="12" customHeight="1" x14ac:dyDescent="0.2">
      <c r="B530" s="65"/>
    </row>
    <row r="531" spans="2:2" s="238" customFormat="1" ht="12" customHeight="1" x14ac:dyDescent="0.2">
      <c r="B531" s="65"/>
    </row>
    <row r="532" spans="2:2" s="238" customFormat="1" ht="12" customHeight="1" x14ac:dyDescent="0.2">
      <c r="B532" s="65"/>
    </row>
    <row r="533" spans="2:2" s="238" customFormat="1" ht="12" customHeight="1" x14ac:dyDescent="0.2">
      <c r="B533" s="65"/>
    </row>
    <row r="534" spans="2:2" s="238" customFormat="1" ht="12" customHeight="1" x14ac:dyDescent="0.2">
      <c r="B534" s="65"/>
    </row>
    <row r="535" spans="2:2" s="238" customFormat="1" ht="12" customHeight="1" x14ac:dyDescent="0.2">
      <c r="B535" s="65"/>
    </row>
    <row r="536" spans="2:2" s="238" customFormat="1" ht="12" customHeight="1" x14ac:dyDescent="0.2">
      <c r="B536" s="65"/>
    </row>
    <row r="537" spans="2:2" s="238" customFormat="1" ht="12" customHeight="1" x14ac:dyDescent="0.2">
      <c r="B537" s="65"/>
    </row>
    <row r="538" spans="2:2" s="238" customFormat="1" ht="12" customHeight="1" x14ac:dyDescent="0.2">
      <c r="B538" s="65"/>
    </row>
    <row r="539" spans="2:2" s="238" customFormat="1" ht="12" customHeight="1" x14ac:dyDescent="0.2">
      <c r="B539" s="65"/>
    </row>
    <row r="540" spans="2:2" s="238" customFormat="1" ht="12" customHeight="1" x14ac:dyDescent="0.2">
      <c r="B540" s="65"/>
    </row>
    <row r="541" spans="2:2" s="238" customFormat="1" ht="12" customHeight="1" x14ac:dyDescent="0.2">
      <c r="B541" s="65"/>
    </row>
    <row r="542" spans="2:2" s="238" customFormat="1" ht="12" customHeight="1" x14ac:dyDescent="0.2">
      <c r="B542" s="65"/>
    </row>
    <row r="543" spans="2:2" s="238" customFormat="1" ht="12" customHeight="1" x14ac:dyDescent="0.2">
      <c r="B543" s="65"/>
    </row>
    <row r="544" spans="2:2" s="238" customFormat="1" ht="12" customHeight="1" x14ac:dyDescent="0.2">
      <c r="B544" s="65"/>
    </row>
    <row r="545" spans="2:2" s="238" customFormat="1" ht="12" customHeight="1" x14ac:dyDescent="0.2">
      <c r="B545" s="65"/>
    </row>
    <row r="546" spans="2:2" s="238" customFormat="1" ht="12" customHeight="1" x14ac:dyDescent="0.2">
      <c r="B546" s="65"/>
    </row>
    <row r="547" spans="2:2" s="238" customFormat="1" ht="12" customHeight="1" x14ac:dyDescent="0.2">
      <c r="B547" s="65"/>
    </row>
    <row r="548" spans="2:2" s="238" customFormat="1" ht="12" customHeight="1" x14ac:dyDescent="0.2">
      <c r="B548" s="65"/>
    </row>
    <row r="549" spans="2:2" s="238" customFormat="1" ht="12" customHeight="1" x14ac:dyDescent="0.2">
      <c r="B549" s="65"/>
    </row>
    <row r="550" spans="2:2" s="238" customFormat="1" ht="12" customHeight="1" x14ac:dyDescent="0.2">
      <c r="B550" s="65"/>
    </row>
    <row r="551" spans="2:2" s="238" customFormat="1" ht="12" customHeight="1" x14ac:dyDescent="0.2">
      <c r="B551" s="65"/>
    </row>
    <row r="552" spans="2:2" s="238" customFormat="1" ht="12" customHeight="1" x14ac:dyDescent="0.2">
      <c r="B552" s="65"/>
    </row>
    <row r="553" spans="2:2" s="238" customFormat="1" ht="12" customHeight="1" x14ac:dyDescent="0.2">
      <c r="B553" s="65"/>
    </row>
    <row r="554" spans="2:2" s="238" customFormat="1" ht="12" customHeight="1" x14ac:dyDescent="0.2">
      <c r="B554" s="65"/>
    </row>
    <row r="555" spans="2:2" s="238" customFormat="1" ht="12" customHeight="1" x14ac:dyDescent="0.2">
      <c r="B555" s="65"/>
    </row>
    <row r="556" spans="2:2" s="238" customFormat="1" ht="12" customHeight="1" x14ac:dyDescent="0.2">
      <c r="B556" s="65"/>
    </row>
    <row r="557" spans="2:2" s="238" customFormat="1" ht="12" customHeight="1" x14ac:dyDescent="0.2">
      <c r="B557" s="65"/>
    </row>
    <row r="558" spans="2:2" s="238" customFormat="1" ht="12" customHeight="1" x14ac:dyDescent="0.2">
      <c r="B558" s="65"/>
    </row>
    <row r="559" spans="2:2" s="238" customFormat="1" ht="12" customHeight="1" x14ac:dyDescent="0.2">
      <c r="B559" s="65"/>
    </row>
    <row r="560" spans="2:2" s="238" customFormat="1" ht="12" customHeight="1" x14ac:dyDescent="0.2">
      <c r="B560" s="65"/>
    </row>
    <row r="561" spans="2:2" s="238" customFormat="1" ht="12" customHeight="1" x14ac:dyDescent="0.2">
      <c r="B561" s="65"/>
    </row>
    <row r="562" spans="2:2" s="238" customFormat="1" ht="12" customHeight="1" x14ac:dyDescent="0.2">
      <c r="B562" s="65"/>
    </row>
    <row r="563" spans="2:2" s="238" customFormat="1" ht="12" customHeight="1" x14ac:dyDescent="0.2">
      <c r="B563" s="65"/>
    </row>
    <row r="564" spans="2:2" s="238" customFormat="1" ht="12" customHeight="1" x14ac:dyDescent="0.2">
      <c r="B564" s="65"/>
    </row>
    <row r="565" spans="2:2" s="238" customFormat="1" ht="12" customHeight="1" x14ac:dyDescent="0.2">
      <c r="B565" s="65"/>
    </row>
    <row r="566" spans="2:2" s="238" customFormat="1" ht="12" customHeight="1" x14ac:dyDescent="0.2">
      <c r="B566" s="65"/>
    </row>
    <row r="567" spans="2:2" s="238" customFormat="1" ht="12" customHeight="1" x14ac:dyDescent="0.2">
      <c r="B567" s="65"/>
    </row>
    <row r="568" spans="2:2" s="238" customFormat="1" ht="12" customHeight="1" x14ac:dyDescent="0.2">
      <c r="B568" s="65"/>
    </row>
    <row r="569" spans="2:2" s="238" customFormat="1" ht="12" customHeight="1" x14ac:dyDescent="0.2">
      <c r="B569" s="65"/>
    </row>
    <row r="570" spans="2:2" s="238" customFormat="1" ht="12" customHeight="1" x14ac:dyDescent="0.2">
      <c r="B570" s="65"/>
    </row>
    <row r="571" spans="2:2" s="238" customFormat="1" ht="12" customHeight="1" x14ac:dyDescent="0.2">
      <c r="B571" s="65"/>
    </row>
    <row r="572" spans="2:2" s="238" customFormat="1" ht="12" customHeight="1" x14ac:dyDescent="0.2">
      <c r="B572" s="65"/>
    </row>
    <row r="573" spans="2:2" s="238" customFormat="1" ht="12" customHeight="1" x14ac:dyDescent="0.2">
      <c r="B573" s="65"/>
    </row>
    <row r="574" spans="2:2" s="238" customFormat="1" ht="12" customHeight="1" x14ac:dyDescent="0.2">
      <c r="B574" s="65"/>
    </row>
    <row r="575" spans="2:2" s="238" customFormat="1" ht="12" customHeight="1" x14ac:dyDescent="0.2">
      <c r="B575" s="65"/>
    </row>
    <row r="576" spans="2:2" s="238" customFormat="1" ht="12" customHeight="1" x14ac:dyDescent="0.2">
      <c r="B576" s="65"/>
    </row>
    <row r="577" spans="2:2" s="238" customFormat="1" ht="12" customHeight="1" x14ac:dyDescent="0.2">
      <c r="B577" s="65"/>
    </row>
    <row r="578" spans="2:2" s="238" customFormat="1" ht="12" customHeight="1" x14ac:dyDescent="0.2">
      <c r="B578" s="65"/>
    </row>
    <row r="579" spans="2:2" s="238" customFormat="1" ht="12" customHeight="1" x14ac:dyDescent="0.2">
      <c r="B579" s="65"/>
    </row>
    <row r="580" spans="2:2" s="238" customFormat="1" ht="12" customHeight="1" x14ac:dyDescent="0.2">
      <c r="B580" s="65"/>
    </row>
    <row r="581" spans="2:2" s="238" customFormat="1" ht="12" customHeight="1" x14ac:dyDescent="0.2">
      <c r="B581" s="65"/>
    </row>
    <row r="582" spans="2:2" s="238" customFormat="1" ht="12" customHeight="1" x14ac:dyDescent="0.2">
      <c r="B582" s="65"/>
    </row>
    <row r="583" spans="2:2" s="238" customFormat="1" ht="12" customHeight="1" x14ac:dyDescent="0.2">
      <c r="B583" s="65"/>
    </row>
    <row r="584" spans="2:2" s="238" customFormat="1" ht="12" customHeight="1" x14ac:dyDescent="0.2">
      <c r="B584" s="65"/>
    </row>
    <row r="585" spans="2:2" s="238" customFormat="1" ht="12" customHeight="1" x14ac:dyDescent="0.2">
      <c r="B585" s="65"/>
    </row>
    <row r="586" spans="2:2" s="238" customFormat="1" ht="12" customHeight="1" x14ac:dyDescent="0.2">
      <c r="B586" s="65"/>
    </row>
    <row r="587" spans="2:2" s="238" customFormat="1" ht="12" customHeight="1" x14ac:dyDescent="0.2">
      <c r="B587" s="65"/>
    </row>
    <row r="588" spans="2:2" s="238" customFormat="1" ht="12" customHeight="1" x14ac:dyDescent="0.2">
      <c r="B588" s="65"/>
    </row>
    <row r="589" spans="2:2" s="238" customFormat="1" ht="12" customHeight="1" x14ac:dyDescent="0.2">
      <c r="B589" s="65"/>
    </row>
    <row r="590" spans="2:2" s="238" customFormat="1" ht="12" customHeight="1" x14ac:dyDescent="0.2">
      <c r="B590" s="65"/>
    </row>
    <row r="591" spans="2:2" s="238" customFormat="1" ht="12" customHeight="1" x14ac:dyDescent="0.2">
      <c r="B591" s="65"/>
    </row>
    <row r="592" spans="2:2" s="238" customFormat="1" ht="12" customHeight="1" x14ac:dyDescent="0.2">
      <c r="B592" s="65"/>
    </row>
    <row r="593" spans="2:2" s="238" customFormat="1" ht="12" customHeight="1" x14ac:dyDescent="0.2">
      <c r="B593" s="65"/>
    </row>
    <row r="594" spans="2:2" s="238" customFormat="1" ht="12" customHeight="1" x14ac:dyDescent="0.2">
      <c r="B594" s="65"/>
    </row>
    <row r="595" spans="2:2" s="238" customFormat="1" ht="12" customHeight="1" x14ac:dyDescent="0.2">
      <c r="B595" s="65"/>
    </row>
    <row r="596" spans="2:2" s="238" customFormat="1" ht="12" customHeight="1" x14ac:dyDescent="0.2">
      <c r="B596" s="65"/>
    </row>
    <row r="597" spans="2:2" s="238" customFormat="1" ht="12" customHeight="1" x14ac:dyDescent="0.2">
      <c r="B597" s="65"/>
    </row>
    <row r="598" spans="2:2" s="238" customFormat="1" ht="12" customHeight="1" x14ac:dyDescent="0.2">
      <c r="B598" s="65"/>
    </row>
    <row r="599" spans="2:2" s="238" customFormat="1" ht="12" customHeight="1" x14ac:dyDescent="0.2">
      <c r="B599" s="65"/>
    </row>
    <row r="600" spans="2:2" s="238" customFormat="1" ht="12" customHeight="1" x14ac:dyDescent="0.2">
      <c r="B600" s="65"/>
    </row>
    <row r="601" spans="2:2" s="238" customFormat="1" ht="12" customHeight="1" x14ac:dyDescent="0.2">
      <c r="B601" s="65"/>
    </row>
    <row r="602" spans="2:2" s="238" customFormat="1" ht="12" customHeight="1" x14ac:dyDescent="0.2">
      <c r="B602" s="65"/>
    </row>
    <row r="603" spans="2:2" s="238" customFormat="1" ht="12" customHeight="1" x14ac:dyDescent="0.2">
      <c r="B603" s="65"/>
    </row>
    <row r="604" spans="2:2" s="238" customFormat="1" ht="12" customHeight="1" x14ac:dyDescent="0.2">
      <c r="B604" s="65"/>
    </row>
    <row r="605" spans="2:2" s="238" customFormat="1" ht="12" customHeight="1" x14ac:dyDescent="0.2">
      <c r="B605" s="65"/>
    </row>
    <row r="606" spans="2:2" s="238" customFormat="1" ht="12" customHeight="1" x14ac:dyDescent="0.2">
      <c r="B606" s="65"/>
    </row>
    <row r="607" spans="2:2" s="238" customFormat="1" ht="12" customHeight="1" x14ac:dyDescent="0.2">
      <c r="B607" s="65"/>
    </row>
    <row r="608" spans="2:2" s="238" customFormat="1" ht="12" customHeight="1" x14ac:dyDescent="0.2">
      <c r="B608" s="65"/>
    </row>
    <row r="609" spans="2:2" s="238" customFormat="1" ht="12" customHeight="1" x14ac:dyDescent="0.2">
      <c r="B609" s="65"/>
    </row>
    <row r="610" spans="2:2" s="238" customFormat="1" ht="12" customHeight="1" x14ac:dyDescent="0.2">
      <c r="B610" s="65"/>
    </row>
    <row r="611" spans="2:2" s="238" customFormat="1" ht="12" customHeight="1" x14ac:dyDescent="0.2">
      <c r="B611" s="65"/>
    </row>
    <row r="612" spans="2:2" s="238" customFormat="1" ht="12" customHeight="1" x14ac:dyDescent="0.2">
      <c r="B612" s="65"/>
    </row>
    <row r="613" spans="2:2" s="238" customFormat="1" ht="12" customHeight="1" x14ac:dyDescent="0.2">
      <c r="B613" s="65"/>
    </row>
    <row r="614" spans="2:2" s="238" customFormat="1" ht="12" customHeight="1" x14ac:dyDescent="0.2">
      <c r="B614" s="65"/>
    </row>
    <row r="615" spans="2:2" s="238" customFormat="1" ht="12" customHeight="1" x14ac:dyDescent="0.2">
      <c r="B615" s="65"/>
    </row>
    <row r="616" spans="2:2" s="238" customFormat="1" ht="12" customHeight="1" x14ac:dyDescent="0.2">
      <c r="B616" s="65"/>
    </row>
    <row r="617" spans="2:2" s="238" customFormat="1" ht="12" customHeight="1" x14ac:dyDescent="0.2">
      <c r="B617" s="65"/>
    </row>
    <row r="618" spans="2:2" s="238" customFormat="1" ht="12" customHeight="1" x14ac:dyDescent="0.2">
      <c r="B618" s="65"/>
    </row>
    <row r="619" spans="2:2" s="238" customFormat="1" ht="12" customHeight="1" x14ac:dyDescent="0.2">
      <c r="B619" s="65"/>
    </row>
    <row r="620" spans="2:2" s="238" customFormat="1" ht="12" customHeight="1" x14ac:dyDescent="0.2">
      <c r="B620" s="65"/>
    </row>
    <row r="621" spans="2:2" s="238" customFormat="1" ht="12" customHeight="1" x14ac:dyDescent="0.2">
      <c r="B621" s="65"/>
    </row>
    <row r="622" spans="2:2" s="238" customFormat="1" ht="12" customHeight="1" x14ac:dyDescent="0.2">
      <c r="B622" s="65"/>
    </row>
    <row r="623" spans="2:2" s="238" customFormat="1" ht="12" customHeight="1" x14ac:dyDescent="0.2">
      <c r="B623" s="65"/>
    </row>
    <row r="624" spans="2:2" s="238" customFormat="1" ht="12" customHeight="1" x14ac:dyDescent="0.2">
      <c r="B624" s="65"/>
    </row>
    <row r="625" spans="2:2" s="238" customFormat="1" ht="12" customHeight="1" x14ac:dyDescent="0.2">
      <c r="B625" s="65"/>
    </row>
    <row r="626" spans="2:2" s="238" customFormat="1" ht="12" customHeight="1" x14ac:dyDescent="0.2">
      <c r="B626" s="65"/>
    </row>
    <row r="627" spans="2:2" s="238" customFormat="1" ht="12" customHeight="1" x14ac:dyDescent="0.2">
      <c r="B627" s="65"/>
    </row>
    <row r="628" spans="2:2" s="238" customFormat="1" ht="12" customHeight="1" x14ac:dyDescent="0.2">
      <c r="B628" s="65"/>
    </row>
    <row r="629" spans="2:2" s="238" customFormat="1" ht="12" customHeight="1" x14ac:dyDescent="0.2">
      <c r="B629" s="65"/>
    </row>
    <row r="630" spans="2:2" s="238" customFormat="1" ht="12" customHeight="1" x14ac:dyDescent="0.2">
      <c r="B630" s="65"/>
    </row>
    <row r="631" spans="2:2" s="238" customFormat="1" ht="12" customHeight="1" x14ac:dyDescent="0.2">
      <c r="B631" s="65"/>
    </row>
    <row r="632" spans="2:2" s="238" customFormat="1" ht="12" customHeight="1" x14ac:dyDescent="0.2">
      <c r="B632" s="65"/>
    </row>
    <row r="633" spans="2:2" s="238" customFormat="1" ht="12" customHeight="1" x14ac:dyDescent="0.2">
      <c r="B633" s="65"/>
    </row>
    <row r="634" spans="2:2" s="238" customFormat="1" ht="12" customHeight="1" x14ac:dyDescent="0.2">
      <c r="B634" s="65"/>
    </row>
    <row r="635" spans="2:2" s="238" customFormat="1" ht="12" customHeight="1" x14ac:dyDescent="0.2">
      <c r="B635" s="65"/>
    </row>
    <row r="636" spans="2:2" s="238" customFormat="1" ht="12" customHeight="1" x14ac:dyDescent="0.2">
      <c r="B636" s="65"/>
    </row>
    <row r="637" spans="2:2" s="238" customFormat="1" ht="12" customHeight="1" x14ac:dyDescent="0.2">
      <c r="B637" s="65"/>
    </row>
    <row r="638" spans="2:2" s="238" customFormat="1" ht="12" customHeight="1" x14ac:dyDescent="0.2">
      <c r="B638" s="65"/>
    </row>
    <row r="639" spans="2:2" s="238" customFormat="1" ht="12" customHeight="1" x14ac:dyDescent="0.2">
      <c r="B639" s="65"/>
    </row>
    <row r="640" spans="2:2" s="238" customFormat="1" ht="12" customHeight="1" x14ac:dyDescent="0.2">
      <c r="B640" s="65"/>
    </row>
    <row r="641" spans="2:2" s="238" customFormat="1" ht="12" customHeight="1" x14ac:dyDescent="0.2">
      <c r="B641" s="65"/>
    </row>
    <row r="642" spans="2:2" s="238" customFormat="1" ht="12" customHeight="1" x14ac:dyDescent="0.2">
      <c r="B642" s="65"/>
    </row>
    <row r="643" spans="2:2" s="238" customFormat="1" ht="12" customHeight="1" x14ac:dyDescent="0.2">
      <c r="B643" s="65"/>
    </row>
    <row r="644" spans="2:2" s="238" customFormat="1" ht="12" customHeight="1" x14ac:dyDescent="0.2">
      <c r="B644" s="65"/>
    </row>
    <row r="645" spans="2:2" s="238" customFormat="1" ht="12" customHeight="1" x14ac:dyDescent="0.2">
      <c r="B645" s="65"/>
    </row>
  </sheetData>
  <mergeCells count="19">
    <mergeCell ref="A161:F161"/>
    <mergeCell ref="A162:F162"/>
    <mergeCell ref="A7:B7"/>
    <mergeCell ref="C7:C10"/>
    <mergeCell ref="D7:F7"/>
    <mergeCell ref="A8:B8"/>
    <mergeCell ref="D8:D10"/>
    <mergeCell ref="E8:F8"/>
    <mergeCell ref="A9:B9"/>
    <mergeCell ref="E9:E10"/>
    <mergeCell ref="F9:F10"/>
    <mergeCell ref="A10:B10"/>
    <mergeCell ref="A3:F3"/>
    <mergeCell ref="A4:F4"/>
    <mergeCell ref="A5:F5"/>
    <mergeCell ref="A1:E1"/>
    <mergeCell ref="A160:F160"/>
    <mergeCell ref="A6:F6"/>
    <mergeCell ref="A2:F2"/>
  </mergeCells>
  <hyperlinks>
    <hyperlink ref="F1" location="'Spis tablic'!A1" display="Powrót"/>
  </hyperlink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K225"/>
  <sheetViews>
    <sheetView zoomScaleNormal="100" workbookViewId="0">
      <pane ySplit="9" topLeftCell="A10" activePane="bottomLeft" state="frozen"/>
      <selection pane="bottomLeft" sqref="A1:H1"/>
    </sheetView>
  </sheetViews>
  <sheetFormatPr defaultColWidth="8.85546875" defaultRowHeight="12" customHeight="1" x14ac:dyDescent="0.2"/>
  <cols>
    <col min="1" max="1" width="23.5703125" style="82" customWidth="1"/>
    <col min="2" max="2" width="2.7109375" style="65" customWidth="1"/>
    <col min="3" max="4" width="10.7109375" style="82" customWidth="1"/>
    <col min="5" max="5" width="10.7109375" style="218" customWidth="1"/>
    <col min="6" max="9" width="10.7109375" style="82" customWidth="1"/>
    <col min="10" max="16384" width="8.85546875" style="82"/>
  </cols>
  <sheetData>
    <row r="1" spans="1:11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48" t="s">
        <v>41</v>
      </c>
    </row>
    <row r="2" spans="1:11" ht="15" customHeight="1" x14ac:dyDescent="0.2">
      <c r="A2" s="364" t="s">
        <v>1054</v>
      </c>
      <c r="B2" s="365"/>
      <c r="C2" s="365"/>
      <c r="D2" s="365"/>
      <c r="E2" s="365"/>
      <c r="F2" s="365"/>
      <c r="G2" s="365"/>
      <c r="H2" s="365"/>
      <c r="I2" s="365"/>
    </row>
    <row r="3" spans="1:11" ht="12" customHeight="1" x14ac:dyDescent="0.2">
      <c r="A3" s="361" t="s">
        <v>853</v>
      </c>
      <c r="B3" s="361"/>
      <c r="C3" s="361"/>
      <c r="D3" s="361"/>
      <c r="E3" s="361"/>
      <c r="F3" s="361"/>
      <c r="G3" s="361"/>
      <c r="H3" s="361"/>
      <c r="I3" s="361"/>
    </row>
    <row r="4" spans="1:11" ht="15" customHeight="1" x14ac:dyDescent="0.2">
      <c r="A4" s="362" t="s">
        <v>18</v>
      </c>
      <c r="B4" s="362"/>
      <c r="C4" s="362"/>
      <c r="D4" s="362"/>
      <c r="E4" s="362"/>
      <c r="F4" s="362"/>
      <c r="G4" s="362"/>
      <c r="H4" s="362"/>
      <c r="I4" s="362"/>
    </row>
    <row r="5" spans="1:11" ht="15" customHeight="1" thickBot="1" x14ac:dyDescent="0.25">
      <c r="A5" s="334"/>
      <c r="B5" s="334"/>
      <c r="C5" s="334"/>
      <c r="D5" s="334"/>
      <c r="E5" s="334"/>
      <c r="F5" s="334"/>
      <c r="G5" s="334"/>
      <c r="H5" s="334"/>
      <c r="I5" s="334"/>
    </row>
    <row r="6" spans="1:11" s="83" customFormat="1" ht="15" customHeight="1" x14ac:dyDescent="0.2">
      <c r="A6" s="320" t="s">
        <v>19</v>
      </c>
      <c r="B6" s="321"/>
      <c r="C6" s="305" t="s">
        <v>43</v>
      </c>
      <c r="D6" s="320" t="s">
        <v>181</v>
      </c>
      <c r="E6" s="320"/>
      <c r="F6" s="320"/>
      <c r="G6" s="320"/>
      <c r="H6" s="320"/>
      <c r="I6" s="320"/>
    </row>
    <row r="7" spans="1:11" s="83" customFormat="1" ht="15" customHeight="1" thickBot="1" x14ac:dyDescent="0.25">
      <c r="A7" s="336" t="s">
        <v>945</v>
      </c>
      <c r="B7" s="337"/>
      <c r="C7" s="306"/>
      <c r="D7" s="335"/>
      <c r="E7" s="335"/>
      <c r="F7" s="335"/>
      <c r="G7" s="335"/>
      <c r="H7" s="335"/>
      <c r="I7" s="335"/>
    </row>
    <row r="8" spans="1:11" s="83" customFormat="1" ht="15" customHeight="1" thickBot="1" x14ac:dyDescent="0.25">
      <c r="A8" s="338" t="s">
        <v>946</v>
      </c>
      <c r="B8" s="339"/>
      <c r="C8" s="306"/>
      <c r="D8" s="327" t="s">
        <v>697</v>
      </c>
      <c r="E8" s="372"/>
      <c r="F8" s="305" t="s">
        <v>698</v>
      </c>
      <c r="G8" s="305" t="s">
        <v>183</v>
      </c>
      <c r="H8" s="305" t="s">
        <v>184</v>
      </c>
      <c r="I8" s="308" t="s">
        <v>917</v>
      </c>
    </row>
    <row r="9" spans="1:11" s="83" customFormat="1" ht="15" customHeight="1" thickBot="1" x14ac:dyDescent="0.25">
      <c r="A9" s="329" t="s">
        <v>947</v>
      </c>
      <c r="B9" s="330"/>
      <c r="C9" s="307"/>
      <c r="D9" s="235" t="s">
        <v>47</v>
      </c>
      <c r="E9" s="237" t="s">
        <v>695</v>
      </c>
      <c r="F9" s="307"/>
      <c r="G9" s="307"/>
      <c r="H9" s="307"/>
      <c r="I9" s="310"/>
    </row>
    <row r="10" spans="1:11" ht="19.899999999999999" customHeight="1" x14ac:dyDescent="0.2">
      <c r="A10" s="64" t="s">
        <v>831</v>
      </c>
      <c r="B10" s="53" t="s">
        <v>21</v>
      </c>
      <c r="C10" s="206">
        <v>99956</v>
      </c>
      <c r="D10" s="97">
        <v>7114</v>
      </c>
      <c r="E10" s="207">
        <v>5334</v>
      </c>
      <c r="F10" s="97">
        <v>5114</v>
      </c>
      <c r="G10" s="96">
        <v>498</v>
      </c>
      <c r="H10" s="55">
        <v>563</v>
      </c>
      <c r="I10" s="190">
        <v>3498</v>
      </c>
    </row>
    <row r="11" spans="1:11" ht="12" customHeight="1" x14ac:dyDescent="0.2">
      <c r="A11" s="67"/>
      <c r="B11" s="208" t="s">
        <v>22</v>
      </c>
      <c r="C11" s="60">
        <f>[2]Tablica_19!E10</f>
        <v>101202</v>
      </c>
      <c r="D11" s="198">
        <f>[2]Tablica_19!F10</f>
        <v>7687</v>
      </c>
      <c r="E11" s="209">
        <v>5813</v>
      </c>
      <c r="F11" s="198">
        <f>[2]Tablica_19!H10</f>
        <v>5168</v>
      </c>
      <c r="G11" s="210">
        <f>[2]Tablica_19!I10</f>
        <v>492</v>
      </c>
      <c r="H11" s="60">
        <f>[2]Tablica_19!J10</f>
        <v>610</v>
      </c>
      <c r="I11" s="200">
        <f>[2]Tablica_19!K10</f>
        <v>3601</v>
      </c>
      <c r="J11" s="76"/>
    </row>
    <row r="12" spans="1:11" ht="12" customHeight="1" x14ac:dyDescent="0.2">
      <c r="A12" s="67"/>
      <c r="B12" s="208" t="s">
        <v>50</v>
      </c>
      <c r="C12" s="62">
        <f>C11/C10*100</f>
        <v>101.24654848133179</v>
      </c>
      <c r="D12" s="62">
        <f t="shared" ref="D12:I12" si="0">D11/D10*100</f>
        <v>108.05454034298567</v>
      </c>
      <c r="E12" s="211">
        <v>109</v>
      </c>
      <c r="F12" s="62">
        <f t="shared" si="0"/>
        <v>101.05592491200626</v>
      </c>
      <c r="G12" s="62">
        <f t="shared" si="0"/>
        <v>98.795180722891558</v>
      </c>
      <c r="H12" s="62">
        <f t="shared" si="0"/>
        <v>108.34813499111901</v>
      </c>
      <c r="I12" s="63">
        <f t="shared" si="0"/>
        <v>102.94453973699255</v>
      </c>
      <c r="J12" s="76"/>
      <c r="K12" s="76"/>
    </row>
    <row r="13" spans="1:11" ht="18" customHeight="1" x14ac:dyDescent="0.2">
      <c r="A13" s="64" t="s">
        <v>832</v>
      </c>
      <c r="B13" s="53" t="s">
        <v>21</v>
      </c>
      <c r="C13" s="55">
        <v>51362</v>
      </c>
      <c r="D13" s="97">
        <v>4845</v>
      </c>
      <c r="E13" s="207">
        <v>3640</v>
      </c>
      <c r="F13" s="97">
        <v>2664</v>
      </c>
      <c r="G13" s="96">
        <v>175</v>
      </c>
      <c r="H13" s="55">
        <v>403</v>
      </c>
      <c r="I13" s="190">
        <v>1551</v>
      </c>
      <c r="J13" s="76"/>
      <c r="K13" s="76"/>
    </row>
    <row r="14" spans="1:11" ht="12" customHeight="1" x14ac:dyDescent="0.2">
      <c r="A14" s="67"/>
      <c r="B14" s="58" t="s">
        <v>22</v>
      </c>
      <c r="C14" s="60">
        <f>[2]Tablica_19!E11</f>
        <v>52336</v>
      </c>
      <c r="D14" s="198">
        <f>[2]Tablica_19!F11</f>
        <v>5267</v>
      </c>
      <c r="E14" s="209">
        <v>3986</v>
      </c>
      <c r="F14" s="198">
        <f>[2]Tablica_19!H11</f>
        <v>2707</v>
      </c>
      <c r="G14" s="210">
        <f>[2]Tablica_19!I11</f>
        <v>171</v>
      </c>
      <c r="H14" s="60">
        <f>[2]Tablica_19!J11</f>
        <v>430</v>
      </c>
      <c r="I14" s="200">
        <f>[2]Tablica_19!K11</f>
        <v>1599</v>
      </c>
      <c r="J14" s="76"/>
      <c r="K14" s="76"/>
    </row>
    <row r="15" spans="1:11" ht="12" customHeight="1" x14ac:dyDescent="0.2">
      <c r="A15" s="67"/>
      <c r="B15" s="58" t="s">
        <v>50</v>
      </c>
      <c r="C15" s="62">
        <f>C14/C13*100</f>
        <v>101.89634360032709</v>
      </c>
      <c r="D15" s="62">
        <f t="shared" ref="D15:I15" si="1">D14/D13*100</f>
        <v>108.71001031991744</v>
      </c>
      <c r="E15" s="211">
        <v>109.5</v>
      </c>
      <c r="F15" s="62">
        <f t="shared" si="1"/>
        <v>101.61411411411412</v>
      </c>
      <c r="G15" s="62">
        <f t="shared" si="1"/>
        <v>97.714285714285708</v>
      </c>
      <c r="H15" s="62">
        <f t="shared" si="1"/>
        <v>106.69975186104219</v>
      </c>
      <c r="I15" s="63">
        <f t="shared" si="1"/>
        <v>103.09477756286267</v>
      </c>
      <c r="J15" s="76"/>
      <c r="K15" s="76"/>
    </row>
    <row r="16" spans="1:11" ht="16.149999999999999" customHeight="1" x14ac:dyDescent="0.2">
      <c r="A16" s="64" t="s">
        <v>833</v>
      </c>
      <c r="B16" s="53" t="s">
        <v>21</v>
      </c>
      <c r="C16" s="55">
        <v>12594</v>
      </c>
      <c r="D16" s="97">
        <v>743</v>
      </c>
      <c r="E16" s="207">
        <v>499</v>
      </c>
      <c r="F16" s="97">
        <v>491</v>
      </c>
      <c r="G16" s="96">
        <v>57</v>
      </c>
      <c r="H16" s="55">
        <v>57</v>
      </c>
      <c r="I16" s="190">
        <v>362</v>
      </c>
      <c r="J16" s="76"/>
      <c r="K16" s="76"/>
    </row>
    <row r="17" spans="1:11" ht="12" customHeight="1" x14ac:dyDescent="0.2">
      <c r="A17" s="67"/>
      <c r="B17" s="208" t="s">
        <v>22</v>
      </c>
      <c r="C17" s="60">
        <f>[2]Tablica_19!E12</f>
        <v>12963</v>
      </c>
      <c r="D17" s="198">
        <f>[2]Tablica_19!F12</f>
        <v>818</v>
      </c>
      <c r="E17" s="209">
        <v>556</v>
      </c>
      <c r="F17" s="198">
        <f>[2]Tablica_19!H12</f>
        <v>493</v>
      </c>
      <c r="G17" s="210">
        <f>[2]Tablica_19!I12</f>
        <v>56</v>
      </c>
      <c r="H17" s="60">
        <f>[2]Tablica_19!J12</f>
        <v>63</v>
      </c>
      <c r="I17" s="200">
        <f>[2]Tablica_19!K12</f>
        <v>381</v>
      </c>
      <c r="J17" s="76"/>
      <c r="K17" s="76"/>
    </row>
    <row r="18" spans="1:11" ht="12" customHeight="1" x14ac:dyDescent="0.2">
      <c r="A18" s="67"/>
      <c r="B18" s="208" t="s">
        <v>50</v>
      </c>
      <c r="C18" s="62">
        <f>C17/C16*100</f>
        <v>102.92996665078608</v>
      </c>
      <c r="D18" s="62">
        <f t="shared" ref="D18:I18" si="2">D17/D16*100</f>
        <v>110.09421265141319</v>
      </c>
      <c r="E18" s="211">
        <v>111.4</v>
      </c>
      <c r="F18" s="62">
        <f t="shared" si="2"/>
        <v>100.40733197556008</v>
      </c>
      <c r="G18" s="62">
        <f t="shared" si="2"/>
        <v>98.245614035087712</v>
      </c>
      <c r="H18" s="62">
        <f t="shared" si="2"/>
        <v>110.5263157894737</v>
      </c>
      <c r="I18" s="63">
        <f t="shared" si="2"/>
        <v>105.24861878453038</v>
      </c>
      <c r="J18" s="76"/>
      <c r="K18" s="76"/>
    </row>
    <row r="19" spans="1:11" ht="13.9" customHeight="1" x14ac:dyDescent="0.2">
      <c r="A19" s="73" t="s">
        <v>716</v>
      </c>
      <c r="B19" s="53"/>
      <c r="C19" s="55"/>
      <c r="D19" s="190"/>
      <c r="E19" s="212"/>
      <c r="F19" s="55"/>
      <c r="G19" s="96"/>
      <c r="H19" s="55"/>
      <c r="I19" s="190"/>
      <c r="J19" s="76"/>
    </row>
    <row r="20" spans="1:11" ht="12" customHeight="1" x14ac:dyDescent="0.2">
      <c r="A20" s="68" t="s">
        <v>717</v>
      </c>
      <c r="B20" s="213" t="s">
        <v>22</v>
      </c>
      <c r="C20" s="55">
        <f>[2]Tablica_19!E13</f>
        <v>1400</v>
      </c>
      <c r="D20" s="97">
        <f>[2]Tablica_19!F13</f>
        <v>117</v>
      </c>
      <c r="E20" s="207">
        <v>84</v>
      </c>
      <c r="F20" s="97">
        <f>[2]Tablica_19!H13</f>
        <v>52</v>
      </c>
      <c r="G20" s="96">
        <f>[2]Tablica_19!I13</f>
        <v>5</v>
      </c>
      <c r="H20" s="55">
        <f>[2]Tablica_19!J13</f>
        <v>9</v>
      </c>
      <c r="I20" s="190">
        <f>[2]Tablica_19!K13</f>
        <v>37</v>
      </c>
      <c r="J20" s="76"/>
    </row>
    <row r="21" spans="1:11" ht="12" customHeight="1" x14ac:dyDescent="0.2">
      <c r="A21" s="68" t="s">
        <v>718</v>
      </c>
      <c r="B21" s="213" t="s">
        <v>22</v>
      </c>
      <c r="C21" s="55">
        <f>[2]Tablica_19!E16</f>
        <v>818</v>
      </c>
      <c r="D21" s="97">
        <f>[2]Tablica_19!F16</f>
        <v>41</v>
      </c>
      <c r="E21" s="207">
        <v>33</v>
      </c>
      <c r="F21" s="97">
        <f>[2]Tablica_19!H16</f>
        <v>21</v>
      </c>
      <c r="G21" s="96">
        <f>[2]Tablica_19!I16</f>
        <v>3</v>
      </c>
      <c r="H21" s="55">
        <f>[2]Tablica_19!J16</f>
        <v>5</v>
      </c>
      <c r="I21" s="190">
        <f>[2]Tablica_19!K16</f>
        <v>24</v>
      </c>
      <c r="J21" s="76"/>
    </row>
    <row r="22" spans="1:11" ht="12" customHeight="1" x14ac:dyDescent="0.2">
      <c r="A22" s="68" t="s">
        <v>719</v>
      </c>
      <c r="B22" s="213" t="s">
        <v>22</v>
      </c>
      <c r="C22" s="55">
        <f>[2]Tablica_19!E22</f>
        <v>1702</v>
      </c>
      <c r="D22" s="97">
        <f>[2]Tablica_19!F22</f>
        <v>67</v>
      </c>
      <c r="E22" s="207">
        <v>42</v>
      </c>
      <c r="F22" s="97">
        <f>[2]Tablica_19!H22</f>
        <v>52</v>
      </c>
      <c r="G22" s="96">
        <f>[2]Tablica_19!I22</f>
        <v>9</v>
      </c>
      <c r="H22" s="55">
        <f>[2]Tablica_19!J22</f>
        <v>7</v>
      </c>
      <c r="I22" s="190">
        <f>[2]Tablica_19!K22</f>
        <v>49</v>
      </c>
      <c r="J22" s="76"/>
    </row>
    <row r="23" spans="1:11" ht="12" customHeight="1" x14ac:dyDescent="0.2">
      <c r="A23" s="68" t="s">
        <v>720</v>
      </c>
      <c r="B23" s="213" t="s">
        <v>22</v>
      </c>
      <c r="C23" s="55">
        <f>[2]Tablica_19!E25</f>
        <v>404</v>
      </c>
      <c r="D23" s="97">
        <f>[2]Tablica_19!F25</f>
        <v>20</v>
      </c>
      <c r="E23" s="207">
        <v>16</v>
      </c>
      <c r="F23" s="97">
        <f>[2]Tablica_19!H25</f>
        <v>14</v>
      </c>
      <c r="G23" s="96">
        <f>[2]Tablica_19!I25</f>
        <v>5</v>
      </c>
      <c r="H23" s="55">
        <f>[2]Tablica_19!J25</f>
        <v>6</v>
      </c>
      <c r="I23" s="190">
        <f>[2]Tablica_19!K25</f>
        <v>22</v>
      </c>
      <c r="J23" s="76"/>
    </row>
    <row r="24" spans="1:11" ht="12" customHeight="1" x14ac:dyDescent="0.2">
      <c r="A24" s="68" t="s">
        <v>721</v>
      </c>
      <c r="B24" s="213" t="s">
        <v>22</v>
      </c>
      <c r="C24" s="55">
        <f>[2]Tablica_19!E29</f>
        <v>1765</v>
      </c>
      <c r="D24" s="97">
        <f>[2]Tablica_19!F29</f>
        <v>152</v>
      </c>
      <c r="E24" s="207">
        <v>94</v>
      </c>
      <c r="F24" s="97">
        <f>[2]Tablica_19!H29</f>
        <v>84</v>
      </c>
      <c r="G24" s="96">
        <f>[2]Tablica_19!I29</f>
        <v>2</v>
      </c>
      <c r="H24" s="55">
        <f>[2]Tablica_19!J29</f>
        <v>10</v>
      </c>
      <c r="I24" s="190">
        <f>[2]Tablica_19!K29</f>
        <v>37</v>
      </c>
      <c r="J24" s="76"/>
    </row>
    <row r="25" spans="1:11" ht="12" customHeight="1" x14ac:dyDescent="0.2">
      <c r="A25" s="68" t="s">
        <v>722</v>
      </c>
      <c r="B25" s="213" t="s">
        <v>22</v>
      </c>
      <c r="C25" s="55">
        <f>[2]Tablica_19!E32</f>
        <v>150</v>
      </c>
      <c r="D25" s="97">
        <f>[2]Tablica_19!F32</f>
        <v>9</v>
      </c>
      <c r="E25" s="207">
        <v>5</v>
      </c>
      <c r="F25" s="97">
        <f>[2]Tablica_19!H32</f>
        <v>3</v>
      </c>
      <c r="G25" s="96">
        <f>[2]Tablica_19!I32</f>
        <v>1</v>
      </c>
      <c r="H25" s="55" t="str">
        <f>'Tabl. 14.'!$I$217</f>
        <v>–</v>
      </c>
      <c r="I25" s="190">
        <f>[2]Tablica_19!K32</f>
        <v>14</v>
      </c>
      <c r="J25" s="76"/>
    </row>
    <row r="26" spans="1:11" ht="12" customHeight="1" x14ac:dyDescent="0.2">
      <c r="A26" s="68" t="s">
        <v>723</v>
      </c>
      <c r="B26" s="213" t="s">
        <v>22</v>
      </c>
      <c r="C26" s="55">
        <f>[2]Tablica_19!E36</f>
        <v>321</v>
      </c>
      <c r="D26" s="97">
        <f>[2]Tablica_19!F36</f>
        <v>17</v>
      </c>
      <c r="E26" s="207">
        <v>13</v>
      </c>
      <c r="F26" s="97">
        <f>[2]Tablica_19!H36</f>
        <v>12</v>
      </c>
      <c r="G26" s="96">
        <f>[2]Tablica_19!I36</f>
        <v>1</v>
      </c>
      <c r="H26" s="55">
        <f>[2]Tablica_19!J36</f>
        <v>2</v>
      </c>
      <c r="I26" s="190">
        <f>[2]Tablica_19!K36</f>
        <v>18</v>
      </c>
      <c r="J26" s="76"/>
    </row>
    <row r="27" spans="1:11" ht="12" customHeight="1" x14ac:dyDescent="0.2">
      <c r="A27" s="68" t="s">
        <v>724</v>
      </c>
      <c r="B27" s="213" t="s">
        <v>22</v>
      </c>
      <c r="C27" s="55">
        <f>[2]Tablica_19!E39</f>
        <v>1730</v>
      </c>
      <c r="D27" s="97">
        <f>[2]Tablica_19!F39</f>
        <v>100</v>
      </c>
      <c r="E27" s="207">
        <v>70</v>
      </c>
      <c r="F27" s="97">
        <f>[2]Tablica_19!H39</f>
        <v>87</v>
      </c>
      <c r="G27" s="96">
        <f>[2]Tablica_19!I39</f>
        <v>4</v>
      </c>
      <c r="H27" s="55">
        <f>[2]Tablica_19!J39</f>
        <v>9</v>
      </c>
      <c r="I27" s="190">
        <f>[2]Tablica_19!K39</f>
        <v>35</v>
      </c>
      <c r="J27" s="76"/>
    </row>
    <row r="28" spans="1:11" ht="12" customHeight="1" x14ac:dyDescent="0.2">
      <c r="A28" s="68" t="s">
        <v>725</v>
      </c>
      <c r="B28" s="213" t="s">
        <v>22</v>
      </c>
      <c r="C28" s="55">
        <f>[2]Tablica_19!E42</f>
        <v>724</v>
      </c>
      <c r="D28" s="97">
        <f>[2]Tablica_19!F42</f>
        <v>60</v>
      </c>
      <c r="E28" s="207">
        <v>42</v>
      </c>
      <c r="F28" s="97">
        <f>[2]Tablica_19!H42</f>
        <v>23</v>
      </c>
      <c r="G28" s="96">
        <f>[2]Tablica_19!I42</f>
        <v>5</v>
      </c>
      <c r="H28" s="55">
        <f>[2]Tablica_19!J42</f>
        <v>3</v>
      </c>
      <c r="I28" s="190">
        <f>[2]Tablica_19!K42</f>
        <v>29</v>
      </c>
      <c r="J28" s="76"/>
    </row>
    <row r="29" spans="1:11" ht="13.9" customHeight="1" x14ac:dyDescent="0.2">
      <c r="A29" s="73" t="s">
        <v>726</v>
      </c>
      <c r="B29" s="213"/>
      <c r="C29" s="55"/>
      <c r="D29" s="97"/>
      <c r="E29" s="207"/>
      <c r="F29" s="97"/>
      <c r="G29" s="96"/>
      <c r="H29" s="55"/>
      <c r="I29" s="190"/>
      <c r="J29" s="76"/>
    </row>
    <row r="30" spans="1:11" ht="12" customHeight="1" x14ac:dyDescent="0.2">
      <c r="A30" s="68" t="s">
        <v>727</v>
      </c>
      <c r="B30" s="213" t="s">
        <v>22</v>
      </c>
      <c r="C30" s="55">
        <f>[2]Tablica_19!E19</f>
        <v>897</v>
      </c>
      <c r="D30" s="97">
        <f>[2]Tablica_19!F19</f>
        <v>37</v>
      </c>
      <c r="E30" s="207">
        <v>25</v>
      </c>
      <c r="F30" s="97">
        <f>[2]Tablica_19!H19</f>
        <v>26</v>
      </c>
      <c r="G30" s="96">
        <f>[2]Tablica_19!I19</f>
        <v>3</v>
      </c>
      <c r="H30" s="55">
        <f>[2]Tablica_19!J19</f>
        <v>1</v>
      </c>
      <c r="I30" s="190">
        <f>[2]Tablica_19!K19</f>
        <v>18</v>
      </c>
      <c r="J30" s="76"/>
    </row>
    <row r="31" spans="1:11" ht="12" customHeight="1" x14ac:dyDescent="0.2">
      <c r="A31" s="68" t="s">
        <v>728</v>
      </c>
      <c r="B31" s="213" t="s">
        <v>22</v>
      </c>
      <c r="C31" s="55">
        <f>[2]Tablica_19!E20</f>
        <v>364</v>
      </c>
      <c r="D31" s="97">
        <f>[2]Tablica_19!F20</f>
        <v>23</v>
      </c>
      <c r="E31" s="207">
        <v>17</v>
      </c>
      <c r="F31" s="97">
        <f>[2]Tablica_19!H20</f>
        <v>17</v>
      </c>
      <c r="G31" s="96">
        <f>[2]Tablica_19!I20</f>
        <v>6</v>
      </c>
      <c r="H31" s="55">
        <f>[2]Tablica_19!J20</f>
        <v>1</v>
      </c>
      <c r="I31" s="190">
        <f>[2]Tablica_19!K20</f>
        <v>21</v>
      </c>
      <c r="J31" s="76"/>
    </row>
    <row r="32" spans="1:11" ht="12" customHeight="1" x14ac:dyDescent="0.2">
      <c r="A32" s="68" t="s">
        <v>729</v>
      </c>
      <c r="B32" s="213" t="s">
        <v>22</v>
      </c>
      <c r="C32" s="55">
        <f>[2]Tablica_19!E21</f>
        <v>1810</v>
      </c>
      <c r="D32" s="97">
        <f>[2]Tablica_19!F21</f>
        <v>142</v>
      </c>
      <c r="E32" s="207">
        <v>95</v>
      </c>
      <c r="F32" s="97">
        <f>[2]Tablica_19!H21</f>
        <v>79</v>
      </c>
      <c r="G32" s="96">
        <f>[2]Tablica_19!I21</f>
        <v>10</v>
      </c>
      <c r="H32" s="55">
        <f>[2]Tablica_19!J21</f>
        <v>6</v>
      </c>
      <c r="I32" s="190">
        <f>[2]Tablica_19!K21</f>
        <v>45</v>
      </c>
      <c r="J32" s="76"/>
    </row>
    <row r="33" spans="1:10" ht="12" customHeight="1" x14ac:dyDescent="0.2">
      <c r="A33" s="68" t="s">
        <v>730</v>
      </c>
      <c r="B33" s="213" t="s">
        <v>22</v>
      </c>
      <c r="C33" s="55">
        <f>[2]Tablica_19!E28</f>
        <v>166</v>
      </c>
      <c r="D33" s="97">
        <f>[2]Tablica_19!F28</f>
        <v>3</v>
      </c>
      <c r="E33" s="207">
        <v>3</v>
      </c>
      <c r="F33" s="97">
        <f>[2]Tablica_19!H28</f>
        <v>3</v>
      </c>
      <c r="G33" s="96">
        <f>[2]Tablica_19!I28</f>
        <v>1</v>
      </c>
      <c r="H33" s="55" t="str">
        <f>'Tabl. 14.'!$I$217</f>
        <v>–</v>
      </c>
      <c r="I33" s="190">
        <f>[2]Tablica_19!K28</f>
        <v>6</v>
      </c>
      <c r="J33" s="76"/>
    </row>
    <row r="34" spans="1:10" ht="12" customHeight="1" x14ac:dyDescent="0.2">
      <c r="A34" s="68" t="s">
        <v>731</v>
      </c>
      <c r="B34" s="213" t="s">
        <v>22</v>
      </c>
      <c r="C34" s="55">
        <f>[2]Tablica_19!E35</f>
        <v>587</v>
      </c>
      <c r="D34" s="97">
        <f>[2]Tablica_19!F35</f>
        <v>26</v>
      </c>
      <c r="E34" s="207">
        <v>15</v>
      </c>
      <c r="F34" s="97">
        <f>[2]Tablica_19!H35</f>
        <v>14</v>
      </c>
      <c r="G34" s="96">
        <f>[2]Tablica_19!I35</f>
        <v>1</v>
      </c>
      <c r="H34" s="55">
        <f>[2]Tablica_19!J35</f>
        <v>4</v>
      </c>
      <c r="I34" s="190">
        <f>[2]Tablica_19!K35</f>
        <v>19</v>
      </c>
      <c r="J34" s="76"/>
    </row>
    <row r="35" spans="1:10" ht="12" customHeight="1" x14ac:dyDescent="0.2">
      <c r="A35" s="68" t="s">
        <v>732</v>
      </c>
      <c r="B35" s="213" t="s">
        <v>22</v>
      </c>
      <c r="C35" s="55">
        <f>[2]Tablica_19!E45</f>
        <v>125</v>
      </c>
      <c r="D35" s="97">
        <f>[2]Tablica_19!F45</f>
        <v>4</v>
      </c>
      <c r="E35" s="207">
        <v>2</v>
      </c>
      <c r="F35" s="97">
        <f>[2]Tablica_19!H45</f>
        <v>6</v>
      </c>
      <c r="G35" s="96" t="str">
        <f>'Tabl. 14.'!$I$217</f>
        <v>–</v>
      </c>
      <c r="H35" s="55" t="str">
        <f>'Tabl. 14.'!$I$217</f>
        <v>–</v>
      </c>
      <c r="I35" s="190">
        <f>[2]Tablica_19!K45</f>
        <v>7</v>
      </c>
      <c r="J35" s="76"/>
    </row>
    <row r="36" spans="1:10" ht="16.149999999999999" customHeight="1" x14ac:dyDescent="0.2">
      <c r="A36" s="64" t="s">
        <v>834</v>
      </c>
      <c r="B36" s="213" t="s">
        <v>21</v>
      </c>
      <c r="C36" s="55">
        <v>3924</v>
      </c>
      <c r="D36" s="97">
        <v>170</v>
      </c>
      <c r="E36" s="207">
        <v>129</v>
      </c>
      <c r="F36" s="97">
        <v>110</v>
      </c>
      <c r="G36" s="96">
        <v>27</v>
      </c>
      <c r="H36" s="55">
        <v>18</v>
      </c>
      <c r="I36" s="190">
        <v>209</v>
      </c>
      <c r="J36" s="76"/>
    </row>
    <row r="37" spans="1:10" ht="12" customHeight="1" x14ac:dyDescent="0.2">
      <c r="A37" s="64"/>
      <c r="B37" s="208" t="s">
        <v>22</v>
      </c>
      <c r="C37" s="60">
        <f>[2]Tablica_19!E48</f>
        <v>3964</v>
      </c>
      <c r="D37" s="198">
        <f>[2]Tablica_19!F48</f>
        <v>184</v>
      </c>
      <c r="E37" s="209">
        <v>141</v>
      </c>
      <c r="F37" s="198">
        <f>[2]Tablica_19!H48</f>
        <v>113</v>
      </c>
      <c r="G37" s="210">
        <f>[2]Tablica_19!I48</f>
        <v>25</v>
      </c>
      <c r="H37" s="60">
        <f>[2]Tablica_19!J48</f>
        <v>18</v>
      </c>
      <c r="I37" s="200">
        <f>[2]Tablica_19!K48</f>
        <v>212</v>
      </c>
      <c r="J37" s="76"/>
    </row>
    <row r="38" spans="1:10" ht="12" customHeight="1" x14ac:dyDescent="0.2">
      <c r="A38" s="64"/>
      <c r="B38" s="208" t="s">
        <v>50</v>
      </c>
      <c r="C38" s="62">
        <f>C37/C36*100</f>
        <v>101.01936799184506</v>
      </c>
      <c r="D38" s="62">
        <f t="shared" ref="D38:I38" si="3">D37/D36*100</f>
        <v>108.23529411764706</v>
      </c>
      <c r="E38" s="211">
        <v>109.3</v>
      </c>
      <c r="F38" s="62">
        <f t="shared" si="3"/>
        <v>102.72727272727273</v>
      </c>
      <c r="G38" s="62">
        <f t="shared" si="3"/>
        <v>92.592592592592595</v>
      </c>
      <c r="H38" s="62">
        <f t="shared" si="3"/>
        <v>100</v>
      </c>
      <c r="I38" s="63">
        <f t="shared" si="3"/>
        <v>101.43540669856459</v>
      </c>
      <c r="J38" s="76"/>
    </row>
    <row r="39" spans="1:10" ht="13.9" customHeight="1" x14ac:dyDescent="0.2">
      <c r="A39" s="73" t="s">
        <v>716</v>
      </c>
      <c r="B39" s="53"/>
      <c r="C39" s="55"/>
      <c r="D39" s="97"/>
      <c r="E39" s="207"/>
      <c r="F39" s="97"/>
      <c r="G39" s="96"/>
      <c r="H39" s="55"/>
      <c r="I39" s="190"/>
      <c r="J39" s="76"/>
    </row>
    <row r="40" spans="1:10" ht="12" customHeight="1" x14ac:dyDescent="0.2">
      <c r="A40" s="68" t="s">
        <v>733</v>
      </c>
      <c r="B40" s="213" t="s">
        <v>22</v>
      </c>
      <c r="C40" s="55">
        <f>[2]Tablica_19!E49</f>
        <v>645</v>
      </c>
      <c r="D40" s="97">
        <f>[2]Tablica_19!F49</f>
        <v>23</v>
      </c>
      <c r="E40" s="207">
        <v>18</v>
      </c>
      <c r="F40" s="97">
        <f>[2]Tablica_19!H49</f>
        <v>15</v>
      </c>
      <c r="G40" s="96">
        <f>[2]Tablica_19!I49</f>
        <v>4</v>
      </c>
      <c r="H40" s="55">
        <f>[2]Tablica_19!J49</f>
        <v>2</v>
      </c>
      <c r="I40" s="190">
        <f>[2]Tablica_19!K49</f>
        <v>34</v>
      </c>
      <c r="J40" s="76"/>
    </row>
    <row r="41" spans="1:10" ht="12" customHeight="1" x14ac:dyDescent="0.2">
      <c r="A41" s="68" t="s">
        <v>734</v>
      </c>
      <c r="B41" s="213" t="s">
        <v>22</v>
      </c>
      <c r="C41" s="55">
        <f>[2]Tablica_19!E54</f>
        <v>185</v>
      </c>
      <c r="D41" s="97">
        <f>[2]Tablica_19!F54</f>
        <v>7</v>
      </c>
      <c r="E41" s="207">
        <v>6</v>
      </c>
      <c r="F41" s="97">
        <f>[2]Tablica_19!H54</f>
        <v>3</v>
      </c>
      <c r="G41" s="96">
        <f>[2]Tablica_19!I54</f>
        <v>2</v>
      </c>
      <c r="H41" s="55">
        <f>[2]Tablica_19!J54</f>
        <v>4</v>
      </c>
      <c r="I41" s="190">
        <f>[2]Tablica_19!K54</f>
        <v>10</v>
      </c>
      <c r="J41" s="76"/>
    </row>
    <row r="42" spans="1:10" ht="12" customHeight="1" x14ac:dyDescent="0.2">
      <c r="A42" s="68" t="s">
        <v>735</v>
      </c>
      <c r="B42" s="213" t="s">
        <v>22</v>
      </c>
      <c r="C42" s="55">
        <f>[2]Tablica_19!E60</f>
        <v>1924</v>
      </c>
      <c r="D42" s="97">
        <f>[2]Tablica_19!F60</f>
        <v>105</v>
      </c>
      <c r="E42" s="207">
        <v>82</v>
      </c>
      <c r="F42" s="97">
        <f>[2]Tablica_19!H60</f>
        <v>65</v>
      </c>
      <c r="G42" s="96">
        <f>[2]Tablica_19!I60</f>
        <v>8</v>
      </c>
      <c r="H42" s="55">
        <f>[2]Tablica_19!J60</f>
        <v>5</v>
      </c>
      <c r="I42" s="190">
        <f>[2]Tablica_19!K60</f>
        <v>82</v>
      </c>
      <c r="J42" s="76"/>
    </row>
    <row r="43" spans="1:10" ht="12" customHeight="1" x14ac:dyDescent="0.2">
      <c r="A43" s="68" t="s">
        <v>736</v>
      </c>
      <c r="B43" s="213" t="s">
        <v>22</v>
      </c>
      <c r="C43" s="55">
        <f>[2]Tablica_19!E63</f>
        <v>321</v>
      </c>
      <c r="D43" s="97">
        <f>[2]Tablica_19!F63</f>
        <v>10</v>
      </c>
      <c r="E43" s="207">
        <v>8</v>
      </c>
      <c r="F43" s="97">
        <f>[2]Tablica_19!H63</f>
        <v>7</v>
      </c>
      <c r="G43" s="96">
        <f>[2]Tablica_19!I63</f>
        <v>3</v>
      </c>
      <c r="H43" s="55">
        <f>[2]Tablica_19!J63</f>
        <v>2</v>
      </c>
      <c r="I43" s="190">
        <f>[2]Tablica_19!K63</f>
        <v>21</v>
      </c>
      <c r="J43" s="76"/>
    </row>
    <row r="44" spans="1:10" ht="13.9" customHeight="1" x14ac:dyDescent="0.2">
      <c r="A44" s="73" t="s">
        <v>726</v>
      </c>
      <c r="B44" s="213"/>
      <c r="C44" s="55"/>
      <c r="D44" s="97"/>
      <c r="E44" s="207"/>
      <c r="F44" s="97"/>
      <c r="G44" s="96"/>
      <c r="H44" s="55"/>
      <c r="I44" s="190"/>
      <c r="J44" s="76"/>
    </row>
    <row r="45" spans="1:10" ht="12" customHeight="1" x14ac:dyDescent="0.2">
      <c r="A45" s="68" t="s">
        <v>737</v>
      </c>
      <c r="B45" s="213" t="s">
        <v>22</v>
      </c>
      <c r="C45" s="55">
        <f>[2]Tablica_19!E52</f>
        <v>188</v>
      </c>
      <c r="D45" s="97">
        <f>[2]Tablica_19!F52</f>
        <v>5</v>
      </c>
      <c r="E45" s="207">
        <v>5</v>
      </c>
      <c r="F45" s="97">
        <f>[2]Tablica_19!H52</f>
        <v>4</v>
      </c>
      <c r="G45" s="96">
        <f>[2]Tablica_19!I52</f>
        <v>2</v>
      </c>
      <c r="H45" s="55">
        <f>[2]Tablica_19!J52</f>
        <v>3</v>
      </c>
      <c r="I45" s="190">
        <f>[2]Tablica_19!K52</f>
        <v>12</v>
      </c>
      <c r="J45" s="76"/>
    </row>
    <row r="46" spans="1:10" ht="12" customHeight="1" x14ac:dyDescent="0.2">
      <c r="A46" s="68" t="s">
        <v>738</v>
      </c>
      <c r="B46" s="213" t="s">
        <v>22</v>
      </c>
      <c r="C46" s="55">
        <f>[2]Tablica_19!E53</f>
        <v>154</v>
      </c>
      <c r="D46" s="97">
        <f>[2]Tablica_19!F53</f>
        <v>14</v>
      </c>
      <c r="E46" s="207">
        <v>10</v>
      </c>
      <c r="F46" s="97">
        <f>[2]Tablica_19!H53</f>
        <v>8</v>
      </c>
      <c r="G46" s="96">
        <f>[2]Tablica_19!I53</f>
        <v>1</v>
      </c>
      <c r="H46" s="55" t="str">
        <f>'Tabl. 14.'!$I$217</f>
        <v>–</v>
      </c>
      <c r="I46" s="190">
        <f>[2]Tablica_19!K53</f>
        <v>11</v>
      </c>
      <c r="J46" s="76"/>
    </row>
    <row r="47" spans="1:10" ht="12" customHeight="1" x14ac:dyDescent="0.2">
      <c r="A47" s="68" t="s">
        <v>739</v>
      </c>
      <c r="B47" s="213" t="s">
        <v>22</v>
      </c>
      <c r="C47" s="55">
        <f>[2]Tablica_19!E57</f>
        <v>210</v>
      </c>
      <c r="D47" s="97">
        <f>[2]Tablica_19!F57</f>
        <v>13</v>
      </c>
      <c r="E47" s="207">
        <v>7</v>
      </c>
      <c r="F47" s="97">
        <f>[2]Tablica_19!H57</f>
        <v>5</v>
      </c>
      <c r="G47" s="96">
        <f>[2]Tablica_19!I57</f>
        <v>1</v>
      </c>
      <c r="H47" s="55">
        <f>[2]Tablica_19!J57</f>
        <v>1</v>
      </c>
      <c r="I47" s="190">
        <f>[2]Tablica_19!K57</f>
        <v>10</v>
      </c>
      <c r="J47" s="76"/>
    </row>
    <row r="48" spans="1:10" ht="12" customHeight="1" x14ac:dyDescent="0.2">
      <c r="A48" s="68" t="s">
        <v>740</v>
      </c>
      <c r="B48" s="213" t="s">
        <v>22</v>
      </c>
      <c r="C48" s="55">
        <f>[2]Tablica_19!E58</f>
        <v>75</v>
      </c>
      <c r="D48" s="97">
        <f>[2]Tablica_19!F58</f>
        <v>1</v>
      </c>
      <c r="E48" s="207">
        <v>1</v>
      </c>
      <c r="F48" s="97" t="str">
        <f>'Tabl. 14.'!$I$217</f>
        <v>–</v>
      </c>
      <c r="G48" s="96">
        <f>[2]Tablica_19!I58</f>
        <v>2</v>
      </c>
      <c r="H48" s="55" t="str">
        <f>'Tabl. 14.'!$I$217</f>
        <v>–</v>
      </c>
      <c r="I48" s="190">
        <f>[2]Tablica_19!K58</f>
        <v>9</v>
      </c>
      <c r="J48" s="76"/>
    </row>
    <row r="49" spans="1:10" ht="12" customHeight="1" x14ac:dyDescent="0.2">
      <c r="A49" s="68" t="s">
        <v>741</v>
      </c>
      <c r="B49" s="213" t="s">
        <v>22</v>
      </c>
      <c r="C49" s="55">
        <f>[2]Tablica_19!E59</f>
        <v>119</v>
      </c>
      <c r="D49" s="97">
        <f>[2]Tablica_19!F59</f>
        <v>2</v>
      </c>
      <c r="E49" s="207">
        <v>2</v>
      </c>
      <c r="F49" s="97">
        <f>[2]Tablica_19!H59</f>
        <v>2</v>
      </c>
      <c r="G49" s="96">
        <f>[2]Tablica_19!I59</f>
        <v>2</v>
      </c>
      <c r="H49" s="55">
        <f>[2]Tablica_19!J59</f>
        <v>1</v>
      </c>
      <c r="I49" s="190">
        <f>[2]Tablica_19!K59</f>
        <v>12</v>
      </c>
      <c r="J49" s="76"/>
    </row>
    <row r="50" spans="1:10" ht="12" customHeight="1" x14ac:dyDescent="0.2">
      <c r="A50" s="68" t="s">
        <v>742</v>
      </c>
      <c r="B50" s="213" t="s">
        <v>22</v>
      </c>
      <c r="C50" s="55">
        <f>[2]Tablica_19!E66</f>
        <v>143</v>
      </c>
      <c r="D50" s="97">
        <f>[2]Tablica_19!F66</f>
        <v>4</v>
      </c>
      <c r="E50" s="207">
        <v>2</v>
      </c>
      <c r="F50" s="97">
        <f>[2]Tablica_19!H66</f>
        <v>4</v>
      </c>
      <c r="G50" s="96" t="str">
        <f>'Tabl. 14.'!$I$217</f>
        <v>–</v>
      </c>
      <c r="H50" s="55" t="str">
        <f>'Tabl. 14.'!$I$217</f>
        <v>–</v>
      </c>
      <c r="I50" s="190">
        <f>[2]Tablica_19!K66</f>
        <v>11</v>
      </c>
      <c r="J50" s="76"/>
    </row>
    <row r="51" spans="1:10" ht="16.149999999999999" customHeight="1" x14ac:dyDescent="0.2">
      <c r="A51" s="52" t="s">
        <v>743</v>
      </c>
      <c r="B51" s="213"/>
      <c r="C51" s="55"/>
      <c r="D51" s="97"/>
      <c r="E51" s="207"/>
      <c r="F51" s="97"/>
      <c r="G51" s="96"/>
      <c r="H51" s="55"/>
      <c r="I51" s="190"/>
      <c r="J51" s="76"/>
    </row>
    <row r="52" spans="1:10" ht="12" customHeight="1" x14ac:dyDescent="0.2">
      <c r="A52" s="67" t="s">
        <v>744</v>
      </c>
      <c r="B52" s="213" t="s">
        <v>21</v>
      </c>
      <c r="C52" s="55">
        <v>34844</v>
      </c>
      <c r="D52" s="97">
        <v>3932</v>
      </c>
      <c r="E52" s="207">
        <v>3012</v>
      </c>
      <c r="F52" s="97">
        <v>2063</v>
      </c>
      <c r="G52" s="96">
        <v>91</v>
      </c>
      <c r="H52" s="55">
        <v>328</v>
      </c>
      <c r="I52" s="190">
        <v>980</v>
      </c>
      <c r="J52" s="76"/>
    </row>
    <row r="53" spans="1:10" ht="12" customHeight="1" x14ac:dyDescent="0.2">
      <c r="A53" s="64"/>
      <c r="B53" s="208" t="s">
        <v>22</v>
      </c>
      <c r="C53" s="60">
        <f>[2]Tablica_19!E47</f>
        <v>35409</v>
      </c>
      <c r="D53" s="198">
        <f>[2]Tablica_19!F47</f>
        <v>4265</v>
      </c>
      <c r="E53" s="209">
        <v>3289</v>
      </c>
      <c r="F53" s="198">
        <f>[2]Tablica_19!H47</f>
        <v>2101</v>
      </c>
      <c r="G53" s="210">
        <f>[2]Tablica_19!I47</f>
        <v>90</v>
      </c>
      <c r="H53" s="60">
        <f>[2]Tablica_19!J47</f>
        <v>349</v>
      </c>
      <c r="I53" s="200">
        <f>[2]Tablica_19!K47</f>
        <v>1006</v>
      </c>
      <c r="J53" s="76"/>
    </row>
    <row r="54" spans="1:10" ht="12" customHeight="1" x14ac:dyDescent="0.2">
      <c r="A54" s="67"/>
      <c r="B54" s="208" t="s">
        <v>50</v>
      </c>
      <c r="C54" s="62">
        <f>C53/C52*100</f>
        <v>101.62151302950294</v>
      </c>
      <c r="D54" s="62">
        <f t="shared" ref="D54:I54" si="4">D53/D52*100</f>
        <v>108.46897253306204</v>
      </c>
      <c r="E54" s="211">
        <v>109.2</v>
      </c>
      <c r="F54" s="62">
        <f t="shared" si="4"/>
        <v>101.84197770237517</v>
      </c>
      <c r="G54" s="62">
        <f t="shared" si="4"/>
        <v>98.901098901098905</v>
      </c>
      <c r="H54" s="62">
        <f t="shared" si="4"/>
        <v>106.40243902439023</v>
      </c>
      <c r="I54" s="63">
        <f t="shared" si="4"/>
        <v>102.6530612244898</v>
      </c>
      <c r="J54" s="76"/>
    </row>
    <row r="55" spans="1:10" ht="18" customHeight="1" x14ac:dyDescent="0.2">
      <c r="A55" s="64" t="s">
        <v>835</v>
      </c>
      <c r="B55" s="53" t="s">
        <v>21</v>
      </c>
      <c r="C55" s="55">
        <v>28701</v>
      </c>
      <c r="D55" s="97">
        <v>1218</v>
      </c>
      <c r="E55" s="207">
        <v>901</v>
      </c>
      <c r="F55" s="97">
        <v>1336</v>
      </c>
      <c r="G55" s="96">
        <v>205</v>
      </c>
      <c r="H55" s="55">
        <v>83</v>
      </c>
      <c r="I55" s="190">
        <v>1155</v>
      </c>
      <c r="J55" s="76"/>
    </row>
    <row r="56" spans="1:10" ht="12" customHeight="1" x14ac:dyDescent="0.2">
      <c r="A56" s="67"/>
      <c r="B56" s="208" t="s">
        <v>22</v>
      </c>
      <c r="C56" s="60">
        <f>[2]Tablica_19!E67</f>
        <v>28784</v>
      </c>
      <c r="D56" s="198">
        <f>[2]Tablica_19!F67</f>
        <v>1277</v>
      </c>
      <c r="E56" s="209">
        <v>950</v>
      </c>
      <c r="F56" s="198">
        <f>[2]Tablica_19!H67</f>
        <v>1346</v>
      </c>
      <c r="G56" s="210">
        <f>[2]Tablica_19!I67</f>
        <v>203</v>
      </c>
      <c r="H56" s="60">
        <f>[2]Tablica_19!J67</f>
        <v>91</v>
      </c>
      <c r="I56" s="200">
        <f>[2]Tablica_19!K67</f>
        <v>1182</v>
      </c>
      <c r="J56" s="76"/>
    </row>
    <row r="57" spans="1:10" ht="12" customHeight="1" x14ac:dyDescent="0.2">
      <c r="A57" s="67"/>
      <c r="B57" s="208" t="s">
        <v>50</v>
      </c>
      <c r="C57" s="62">
        <f>C56/C55*100</f>
        <v>100.28918853001639</v>
      </c>
      <c r="D57" s="62">
        <f t="shared" ref="D57:I57" si="5">D56/D55*100</f>
        <v>104.84400656814449</v>
      </c>
      <c r="E57" s="211">
        <v>105.4</v>
      </c>
      <c r="F57" s="62">
        <f t="shared" si="5"/>
        <v>100.74850299401197</v>
      </c>
      <c r="G57" s="62">
        <f t="shared" si="5"/>
        <v>99.024390243902445</v>
      </c>
      <c r="H57" s="62">
        <f t="shared" si="5"/>
        <v>109.63855421686748</v>
      </c>
      <c r="I57" s="63">
        <f t="shared" si="5"/>
        <v>102.33766233766232</v>
      </c>
      <c r="J57" s="76"/>
    </row>
    <row r="58" spans="1:10" ht="16.149999999999999" customHeight="1" x14ac:dyDescent="0.2">
      <c r="A58" s="64" t="s">
        <v>836</v>
      </c>
      <c r="B58" s="53" t="s">
        <v>21</v>
      </c>
      <c r="C58" s="55">
        <v>3827</v>
      </c>
      <c r="D58" s="97">
        <v>198</v>
      </c>
      <c r="E58" s="207">
        <v>148</v>
      </c>
      <c r="F58" s="97">
        <v>143</v>
      </c>
      <c r="G58" s="96">
        <v>39</v>
      </c>
      <c r="H58" s="55">
        <v>10</v>
      </c>
      <c r="I58" s="190">
        <v>149</v>
      </c>
      <c r="J58" s="76"/>
    </row>
    <row r="59" spans="1:10" ht="12" customHeight="1" x14ac:dyDescent="0.2">
      <c r="A59" s="67"/>
      <c r="B59" s="208" t="s">
        <v>22</v>
      </c>
      <c r="C59" s="60">
        <f>[2]Tablica_19!E68</f>
        <v>3886</v>
      </c>
      <c r="D59" s="198">
        <f>[2]Tablica_19!F68</f>
        <v>207</v>
      </c>
      <c r="E59" s="209">
        <v>160</v>
      </c>
      <c r="F59" s="198">
        <f>[2]Tablica_19!H68</f>
        <v>149</v>
      </c>
      <c r="G59" s="210">
        <f>[2]Tablica_19!I68</f>
        <v>39</v>
      </c>
      <c r="H59" s="60">
        <f>[2]Tablica_19!J68</f>
        <v>13</v>
      </c>
      <c r="I59" s="200">
        <f>[2]Tablica_19!K68</f>
        <v>151</v>
      </c>
      <c r="J59" s="76"/>
    </row>
    <row r="60" spans="1:10" ht="12" customHeight="1" x14ac:dyDescent="0.2">
      <c r="A60" s="67"/>
      <c r="B60" s="208" t="s">
        <v>50</v>
      </c>
      <c r="C60" s="62">
        <f>C59/C58*100</f>
        <v>101.54167755422002</v>
      </c>
      <c r="D60" s="62">
        <f t="shared" ref="D60:I60" si="6">D59/D58*100</f>
        <v>104.54545454545455</v>
      </c>
      <c r="E60" s="211">
        <v>108.1</v>
      </c>
      <c r="F60" s="62">
        <f t="shared" si="6"/>
        <v>104.19580419580419</v>
      </c>
      <c r="G60" s="62">
        <f t="shared" si="6"/>
        <v>100</v>
      </c>
      <c r="H60" s="62">
        <f t="shared" si="6"/>
        <v>130</v>
      </c>
      <c r="I60" s="63">
        <f t="shared" si="6"/>
        <v>101.34228187919463</v>
      </c>
      <c r="J60" s="76"/>
    </row>
    <row r="61" spans="1:10" ht="13.9" customHeight="1" x14ac:dyDescent="0.2">
      <c r="A61" s="73" t="s">
        <v>745</v>
      </c>
      <c r="B61" s="53"/>
      <c r="C61" s="55"/>
      <c r="D61" s="97"/>
      <c r="E61" s="207"/>
      <c r="F61" s="97"/>
      <c r="G61" s="96"/>
      <c r="H61" s="55"/>
      <c r="I61" s="190"/>
      <c r="J61" s="76"/>
    </row>
    <row r="62" spans="1:10" ht="12" customHeight="1" x14ac:dyDescent="0.2">
      <c r="A62" s="68" t="s">
        <v>746</v>
      </c>
      <c r="B62" s="213" t="s">
        <v>22</v>
      </c>
      <c r="C62" s="55">
        <f>[2]Tablica_19!E69</f>
        <v>2301</v>
      </c>
      <c r="D62" s="97">
        <f>[2]Tablica_19!F69</f>
        <v>150</v>
      </c>
      <c r="E62" s="207">
        <v>113</v>
      </c>
      <c r="F62" s="97">
        <f>[2]Tablica_19!H69</f>
        <v>104</v>
      </c>
      <c r="G62" s="96">
        <f>[2]Tablica_19!I69</f>
        <v>16</v>
      </c>
      <c r="H62" s="55">
        <f>[2]Tablica_19!J69</f>
        <v>8</v>
      </c>
      <c r="I62" s="190">
        <f>[2]Tablica_19!K69</f>
        <v>54</v>
      </c>
      <c r="J62" s="76"/>
    </row>
    <row r="63" spans="1:10" ht="12" customHeight="1" x14ac:dyDescent="0.2">
      <c r="A63" s="68" t="s">
        <v>747</v>
      </c>
      <c r="B63" s="213" t="s">
        <v>22</v>
      </c>
      <c r="C63" s="55">
        <f>[2]Tablica_19!E70</f>
        <v>342</v>
      </c>
      <c r="D63" s="97">
        <f>[2]Tablica_19!F70</f>
        <v>15</v>
      </c>
      <c r="E63" s="207">
        <v>10</v>
      </c>
      <c r="F63" s="97">
        <f>[2]Tablica_19!H70</f>
        <v>14</v>
      </c>
      <c r="G63" s="96">
        <f>[2]Tablica_19!I70</f>
        <v>4</v>
      </c>
      <c r="H63" s="55" t="str">
        <f>'Tabl. 14.'!$I$217</f>
        <v>–</v>
      </c>
      <c r="I63" s="190">
        <f>[2]Tablica_19!K70</f>
        <v>8</v>
      </c>
      <c r="J63" s="76"/>
    </row>
    <row r="64" spans="1:10" ht="13.9" customHeight="1" x14ac:dyDescent="0.2">
      <c r="A64" s="73" t="s">
        <v>726</v>
      </c>
      <c r="B64" s="53"/>
      <c r="C64" s="55"/>
      <c r="D64" s="97"/>
      <c r="E64" s="207"/>
      <c r="F64" s="97"/>
      <c r="G64" s="96"/>
      <c r="H64" s="55"/>
      <c r="I64" s="190"/>
      <c r="J64" s="76"/>
    </row>
    <row r="65" spans="1:10" ht="12" customHeight="1" x14ac:dyDescent="0.2">
      <c r="A65" s="68" t="s">
        <v>746</v>
      </c>
      <c r="B65" s="213" t="s">
        <v>22</v>
      </c>
      <c r="C65" s="55">
        <f>[2]Tablica_19!E71</f>
        <v>355</v>
      </c>
      <c r="D65" s="97">
        <f>[2]Tablica_19!F71</f>
        <v>17</v>
      </c>
      <c r="E65" s="207">
        <v>16</v>
      </c>
      <c r="F65" s="97">
        <f>[2]Tablica_19!H71</f>
        <v>8</v>
      </c>
      <c r="G65" s="96">
        <f>[2]Tablica_19!I71</f>
        <v>8</v>
      </c>
      <c r="H65" s="55" t="str">
        <f>'Tabl. 14.'!$I$217</f>
        <v>–</v>
      </c>
      <c r="I65" s="190">
        <f>[2]Tablica_19!K71</f>
        <v>27</v>
      </c>
      <c r="J65" s="76"/>
    </row>
    <row r="66" spans="1:10" ht="12" customHeight="1" x14ac:dyDescent="0.2">
      <c r="A66" s="68" t="s">
        <v>748</v>
      </c>
      <c r="B66" s="213" t="s">
        <v>22</v>
      </c>
      <c r="C66" s="55">
        <f>[2]Tablica_19!E72</f>
        <v>218</v>
      </c>
      <c r="D66" s="97">
        <f>[2]Tablica_19!F72</f>
        <v>5</v>
      </c>
      <c r="E66" s="207">
        <v>5</v>
      </c>
      <c r="F66" s="97">
        <f>[2]Tablica_19!H72</f>
        <v>4</v>
      </c>
      <c r="G66" s="96">
        <f>[2]Tablica_19!I72</f>
        <v>3</v>
      </c>
      <c r="H66" s="55">
        <f>[2]Tablica_19!J72</f>
        <v>1</v>
      </c>
      <c r="I66" s="190">
        <f>[2]Tablica_19!K72</f>
        <v>13</v>
      </c>
      <c r="J66" s="76"/>
    </row>
    <row r="67" spans="1:10" ht="12" customHeight="1" x14ac:dyDescent="0.2">
      <c r="A67" s="68" t="s">
        <v>747</v>
      </c>
      <c r="B67" s="213" t="s">
        <v>22</v>
      </c>
      <c r="C67" s="55">
        <f>[2]Tablica_19!E73</f>
        <v>237</v>
      </c>
      <c r="D67" s="97">
        <f>[2]Tablica_19!F73</f>
        <v>6</v>
      </c>
      <c r="E67" s="207">
        <v>5</v>
      </c>
      <c r="F67" s="97">
        <f>[2]Tablica_19!H73</f>
        <v>5</v>
      </c>
      <c r="G67" s="96">
        <f>[2]Tablica_19!I73</f>
        <v>1</v>
      </c>
      <c r="H67" s="55" t="str">
        <f>'Tabl. 14.'!$I$217</f>
        <v>–</v>
      </c>
      <c r="I67" s="190">
        <f>[2]Tablica_19!K73</f>
        <v>16</v>
      </c>
      <c r="J67" s="76"/>
    </row>
    <row r="68" spans="1:10" ht="12" customHeight="1" x14ac:dyDescent="0.2">
      <c r="A68" s="68" t="s">
        <v>749</v>
      </c>
      <c r="B68" s="213" t="s">
        <v>22</v>
      </c>
      <c r="C68" s="55">
        <f>[2]Tablica_19!E74</f>
        <v>143</v>
      </c>
      <c r="D68" s="97">
        <f>[2]Tablica_19!F74</f>
        <v>10</v>
      </c>
      <c r="E68" s="207">
        <v>8</v>
      </c>
      <c r="F68" s="97">
        <f>[2]Tablica_19!H74</f>
        <v>7</v>
      </c>
      <c r="G68" s="96">
        <f>[2]Tablica_19!I74</f>
        <v>5</v>
      </c>
      <c r="H68" s="55">
        <f>[2]Tablica_19!J74</f>
        <v>3</v>
      </c>
      <c r="I68" s="190">
        <f>[2]Tablica_19!K74</f>
        <v>11</v>
      </c>
      <c r="J68" s="76"/>
    </row>
    <row r="69" spans="1:10" ht="12" customHeight="1" x14ac:dyDescent="0.2">
      <c r="A69" s="68" t="s">
        <v>750</v>
      </c>
      <c r="B69" s="213" t="s">
        <v>22</v>
      </c>
      <c r="C69" s="55">
        <f>[2]Tablica_19!E75</f>
        <v>106</v>
      </c>
      <c r="D69" s="97">
        <f>[2]Tablica_19!F75</f>
        <v>1</v>
      </c>
      <c r="E69" s="214" t="str">
        <f>'Tabl. 14.'!$I$217</f>
        <v>–</v>
      </c>
      <c r="F69" s="97">
        <f>[2]Tablica_19!H75</f>
        <v>3</v>
      </c>
      <c r="G69" s="96">
        <f>[2]Tablica_19!I75</f>
        <v>1</v>
      </c>
      <c r="H69" s="55" t="str">
        <f>'Tabl. 14.'!$I$217</f>
        <v>–</v>
      </c>
      <c r="I69" s="190">
        <f>[2]Tablica_19!K75</f>
        <v>6</v>
      </c>
      <c r="J69" s="76"/>
    </row>
    <row r="70" spans="1:10" ht="12" customHeight="1" x14ac:dyDescent="0.2">
      <c r="A70" s="68" t="s">
        <v>751</v>
      </c>
      <c r="B70" s="213" t="s">
        <v>22</v>
      </c>
      <c r="C70" s="55">
        <f>[2]Tablica_19!E76</f>
        <v>184</v>
      </c>
      <c r="D70" s="97">
        <f>[2]Tablica_19!F76</f>
        <v>3</v>
      </c>
      <c r="E70" s="207">
        <v>3</v>
      </c>
      <c r="F70" s="97">
        <f>[2]Tablica_19!H76</f>
        <v>4</v>
      </c>
      <c r="G70" s="96">
        <f>[2]Tablica_19!I76</f>
        <v>1</v>
      </c>
      <c r="H70" s="55">
        <f>[2]Tablica_19!J76</f>
        <v>1</v>
      </c>
      <c r="I70" s="190">
        <f>[2]Tablica_19!K76</f>
        <v>16</v>
      </c>
      <c r="J70" s="76"/>
    </row>
    <row r="71" spans="1:10" ht="16.149999999999999" customHeight="1" x14ac:dyDescent="0.2">
      <c r="A71" s="64" t="s">
        <v>837</v>
      </c>
      <c r="B71" s="53" t="s">
        <v>21</v>
      </c>
      <c r="C71" s="55">
        <v>2959</v>
      </c>
      <c r="D71" s="97">
        <v>110</v>
      </c>
      <c r="E71" s="207">
        <v>93</v>
      </c>
      <c r="F71" s="97">
        <v>99</v>
      </c>
      <c r="G71" s="96">
        <v>26</v>
      </c>
      <c r="H71" s="55">
        <v>9</v>
      </c>
      <c r="I71" s="190">
        <v>155</v>
      </c>
      <c r="J71" s="76"/>
    </row>
    <row r="72" spans="1:10" ht="12" customHeight="1" x14ac:dyDescent="0.2">
      <c r="A72" s="67"/>
      <c r="B72" s="208" t="s">
        <v>22</v>
      </c>
      <c r="C72" s="60">
        <f>[2]Tablica_19!E77</f>
        <v>2955</v>
      </c>
      <c r="D72" s="198">
        <f>[2]Tablica_19!F77</f>
        <v>116</v>
      </c>
      <c r="E72" s="209">
        <v>98</v>
      </c>
      <c r="F72" s="198">
        <f>[2]Tablica_19!H77</f>
        <v>100</v>
      </c>
      <c r="G72" s="210">
        <f>[2]Tablica_19!I77</f>
        <v>25</v>
      </c>
      <c r="H72" s="60">
        <f>[2]Tablica_19!J77</f>
        <v>12</v>
      </c>
      <c r="I72" s="200">
        <f>[2]Tablica_19!K77</f>
        <v>161</v>
      </c>
      <c r="J72" s="76"/>
    </row>
    <row r="73" spans="1:10" ht="12" customHeight="1" x14ac:dyDescent="0.2">
      <c r="A73" s="67"/>
      <c r="B73" s="137" t="s">
        <v>50</v>
      </c>
      <c r="C73" s="100">
        <f>C72/C71*100</f>
        <v>99.864819195674215</v>
      </c>
      <c r="D73" s="100">
        <f t="shared" ref="D73:I73" si="7">D72/D71*100</f>
        <v>105.45454545454544</v>
      </c>
      <c r="E73" s="215">
        <v>105.4</v>
      </c>
      <c r="F73" s="100">
        <f t="shared" si="7"/>
        <v>101.01010101010101</v>
      </c>
      <c r="G73" s="100">
        <f t="shared" si="7"/>
        <v>96.15384615384616</v>
      </c>
      <c r="H73" s="100">
        <f t="shared" si="7"/>
        <v>133.33333333333331</v>
      </c>
      <c r="I73" s="201">
        <f t="shared" si="7"/>
        <v>103.87096774193549</v>
      </c>
      <c r="J73" s="76"/>
    </row>
    <row r="74" spans="1:10" ht="13.9" customHeight="1" x14ac:dyDescent="0.2">
      <c r="A74" s="73" t="s">
        <v>752</v>
      </c>
      <c r="B74" s="53"/>
      <c r="C74" s="55"/>
      <c r="D74" s="97"/>
      <c r="E74" s="207"/>
      <c r="F74" s="97"/>
      <c r="G74" s="96"/>
      <c r="H74" s="55"/>
      <c r="I74" s="190"/>
      <c r="J74" s="76"/>
    </row>
    <row r="75" spans="1:10" ht="12" customHeight="1" x14ac:dyDescent="0.2">
      <c r="A75" s="68" t="s">
        <v>753</v>
      </c>
      <c r="B75" s="130" t="s">
        <v>22</v>
      </c>
      <c r="C75" s="97">
        <f>[2]Tablica_19!E78</f>
        <v>1595</v>
      </c>
      <c r="D75" s="97">
        <f>[2]Tablica_19!F78</f>
        <v>58</v>
      </c>
      <c r="E75" s="207">
        <v>47</v>
      </c>
      <c r="F75" s="97">
        <f>[2]Tablica_19!H78</f>
        <v>68</v>
      </c>
      <c r="G75" s="96">
        <f>[2]Tablica_19!I78</f>
        <v>8</v>
      </c>
      <c r="H75" s="55">
        <f>[2]Tablica_19!J78</f>
        <v>6</v>
      </c>
      <c r="I75" s="190">
        <f>[2]Tablica_19!K78</f>
        <v>60</v>
      </c>
      <c r="J75" s="76"/>
    </row>
    <row r="76" spans="1:10" ht="13.9" customHeight="1" x14ac:dyDescent="0.2">
      <c r="A76" s="73" t="s">
        <v>754</v>
      </c>
      <c r="B76" s="130"/>
      <c r="C76" s="97"/>
      <c r="D76" s="97"/>
      <c r="E76" s="207"/>
      <c r="F76" s="97"/>
      <c r="G76" s="96"/>
      <c r="H76" s="55"/>
      <c r="I76" s="190"/>
      <c r="J76" s="76"/>
    </row>
    <row r="77" spans="1:10" ht="12" customHeight="1" x14ac:dyDescent="0.2">
      <c r="A77" s="68" t="s">
        <v>755</v>
      </c>
      <c r="B77" s="130" t="s">
        <v>22</v>
      </c>
      <c r="C77" s="97">
        <f>[2]Tablica_19!E84</f>
        <v>140</v>
      </c>
      <c r="D77" s="97">
        <f>[2]Tablica_19!F84</f>
        <v>6</v>
      </c>
      <c r="E77" s="207">
        <v>6</v>
      </c>
      <c r="F77" s="97">
        <f>[2]Tablica_19!H84</f>
        <v>7</v>
      </c>
      <c r="G77" s="96">
        <f>[2]Tablica_19!I84</f>
        <v>1</v>
      </c>
      <c r="H77" s="55">
        <f>[2]Tablica_19!J84</f>
        <v>1</v>
      </c>
      <c r="I77" s="190">
        <f>[2]Tablica_19!K84</f>
        <v>14</v>
      </c>
      <c r="J77" s="76"/>
    </row>
    <row r="78" spans="1:10" ht="13.9" customHeight="1" x14ac:dyDescent="0.2">
      <c r="A78" s="73" t="s">
        <v>726</v>
      </c>
      <c r="B78" s="130"/>
      <c r="C78" s="97"/>
      <c r="D78" s="97"/>
      <c r="E78" s="207"/>
      <c r="F78" s="97"/>
      <c r="G78" s="96"/>
      <c r="H78" s="55"/>
      <c r="I78" s="190"/>
      <c r="J78" s="76"/>
    </row>
    <row r="79" spans="1:10" ht="12" customHeight="1" x14ac:dyDescent="0.2">
      <c r="A79" s="68" t="s">
        <v>756</v>
      </c>
      <c r="B79" s="130" t="s">
        <v>22</v>
      </c>
      <c r="C79" s="97">
        <f>[2]Tablica_19!E79</f>
        <v>227</v>
      </c>
      <c r="D79" s="97">
        <f>[2]Tablica_19!F79</f>
        <v>11</v>
      </c>
      <c r="E79" s="207">
        <v>10</v>
      </c>
      <c r="F79" s="97">
        <f>[2]Tablica_19!H79</f>
        <v>4</v>
      </c>
      <c r="G79" s="96">
        <f>[2]Tablica_19!I79</f>
        <v>1</v>
      </c>
      <c r="H79" s="55">
        <f>[2]Tablica_19!J79</f>
        <v>2</v>
      </c>
      <c r="I79" s="190">
        <f>[2]Tablica_19!K79</f>
        <v>21</v>
      </c>
      <c r="J79" s="76"/>
    </row>
    <row r="80" spans="1:10" ht="12" customHeight="1" x14ac:dyDescent="0.2">
      <c r="A80" s="68" t="s">
        <v>757</v>
      </c>
      <c r="B80" s="130" t="s">
        <v>22</v>
      </c>
      <c r="C80" s="97">
        <f>[2]Tablica_19!E80</f>
        <v>135</v>
      </c>
      <c r="D80" s="97">
        <f>[2]Tablica_19!F80</f>
        <v>3</v>
      </c>
      <c r="E80" s="207">
        <v>3</v>
      </c>
      <c r="F80" s="97">
        <f>[2]Tablica_19!H80</f>
        <v>1</v>
      </c>
      <c r="G80" s="96" t="str">
        <f>'Tabl. 14.'!$I$217</f>
        <v>–</v>
      </c>
      <c r="H80" s="55" t="str">
        <f>'Tabl. 14.'!$I$217</f>
        <v>–</v>
      </c>
      <c r="I80" s="190">
        <f>[2]Tablica_19!K80</f>
        <v>6</v>
      </c>
      <c r="J80" s="76"/>
    </row>
    <row r="81" spans="1:10" ht="12" customHeight="1" x14ac:dyDescent="0.2">
      <c r="A81" s="68" t="s">
        <v>758</v>
      </c>
      <c r="B81" s="130" t="s">
        <v>22</v>
      </c>
      <c r="C81" s="97">
        <f>[2]Tablica_19!E81</f>
        <v>98</v>
      </c>
      <c r="D81" s="97">
        <f>[2]Tablica_19!F81</f>
        <v>3</v>
      </c>
      <c r="E81" s="207">
        <v>3</v>
      </c>
      <c r="F81" s="97">
        <f>[2]Tablica_19!H81</f>
        <v>3</v>
      </c>
      <c r="G81" s="96">
        <f>[2]Tablica_19!I81</f>
        <v>2</v>
      </c>
      <c r="H81" s="55" t="str">
        <f>'Tabl. 14.'!$I$217</f>
        <v>–</v>
      </c>
      <c r="I81" s="190">
        <f>[2]Tablica_19!K81</f>
        <v>7</v>
      </c>
      <c r="J81" s="76"/>
    </row>
    <row r="82" spans="1:10" ht="12" customHeight="1" x14ac:dyDescent="0.2">
      <c r="A82" s="68" t="s">
        <v>759</v>
      </c>
      <c r="B82" s="130" t="s">
        <v>22</v>
      </c>
      <c r="C82" s="97">
        <f>[2]Tablica_19!E82</f>
        <v>125</v>
      </c>
      <c r="D82" s="97">
        <f>[2]Tablica_19!F82</f>
        <v>3</v>
      </c>
      <c r="E82" s="207">
        <v>3</v>
      </c>
      <c r="F82" s="97" t="str">
        <f>'Tabl. 14.'!$I$217</f>
        <v>–</v>
      </c>
      <c r="G82" s="96">
        <f>[2]Tablica_19!I82</f>
        <v>1</v>
      </c>
      <c r="H82" s="55" t="str">
        <f>'Tabl. 14.'!$I$217</f>
        <v>–</v>
      </c>
      <c r="I82" s="190">
        <f>[2]Tablica_19!K82</f>
        <v>9</v>
      </c>
      <c r="J82" s="76"/>
    </row>
    <row r="83" spans="1:10" ht="12" customHeight="1" x14ac:dyDescent="0.2">
      <c r="A83" s="68" t="s">
        <v>753</v>
      </c>
      <c r="B83" s="130" t="s">
        <v>22</v>
      </c>
      <c r="C83" s="97">
        <f>[2]Tablica_19!E83</f>
        <v>280</v>
      </c>
      <c r="D83" s="97">
        <f>[2]Tablica_19!F83</f>
        <v>9</v>
      </c>
      <c r="E83" s="207">
        <v>5</v>
      </c>
      <c r="F83" s="97">
        <f>[2]Tablica_19!H83</f>
        <v>5</v>
      </c>
      <c r="G83" s="96">
        <f>[2]Tablica_19!I83</f>
        <v>2</v>
      </c>
      <c r="H83" s="55">
        <f>[2]Tablica_19!J83</f>
        <v>1</v>
      </c>
      <c r="I83" s="190">
        <f>[2]Tablica_19!K83</f>
        <v>15</v>
      </c>
      <c r="J83" s="76"/>
    </row>
    <row r="84" spans="1:10" ht="12" customHeight="1" x14ac:dyDescent="0.2">
      <c r="A84" s="68" t="s">
        <v>760</v>
      </c>
      <c r="B84" s="130" t="s">
        <v>22</v>
      </c>
      <c r="C84" s="97">
        <f>[2]Tablica_19!E87</f>
        <v>177</v>
      </c>
      <c r="D84" s="97">
        <f>[2]Tablica_19!F87</f>
        <v>12</v>
      </c>
      <c r="E84" s="207">
        <v>10</v>
      </c>
      <c r="F84" s="97">
        <f>[2]Tablica_19!H87</f>
        <v>4</v>
      </c>
      <c r="G84" s="96">
        <f>[2]Tablica_19!I87</f>
        <v>7</v>
      </c>
      <c r="H84" s="55">
        <f>[2]Tablica_19!J87</f>
        <v>2</v>
      </c>
      <c r="I84" s="190">
        <f>[2]Tablica_19!K87</f>
        <v>13</v>
      </c>
      <c r="J84" s="76"/>
    </row>
    <row r="85" spans="1:10" ht="12" customHeight="1" x14ac:dyDescent="0.2">
      <c r="A85" s="68" t="s">
        <v>761</v>
      </c>
      <c r="B85" s="130" t="s">
        <v>22</v>
      </c>
      <c r="C85" s="97">
        <f>[2]Tablica_19!E88</f>
        <v>178</v>
      </c>
      <c r="D85" s="97">
        <f>[2]Tablica_19!F88</f>
        <v>11</v>
      </c>
      <c r="E85" s="207">
        <v>11</v>
      </c>
      <c r="F85" s="97">
        <f>[2]Tablica_19!H88</f>
        <v>8</v>
      </c>
      <c r="G85" s="96">
        <f>[2]Tablica_19!I88</f>
        <v>3</v>
      </c>
      <c r="H85" s="55" t="str">
        <f>'Tabl. 14.'!$I$217</f>
        <v>–</v>
      </c>
      <c r="I85" s="190">
        <f>[2]Tablica_19!K88</f>
        <v>16</v>
      </c>
      <c r="J85" s="76"/>
    </row>
    <row r="86" spans="1:10" ht="16.149999999999999" customHeight="1" x14ac:dyDescent="0.2">
      <c r="A86" s="64" t="s">
        <v>838</v>
      </c>
      <c r="B86" s="53" t="s">
        <v>21</v>
      </c>
      <c r="C86" s="55">
        <v>2432</v>
      </c>
      <c r="D86" s="97">
        <v>55</v>
      </c>
      <c r="E86" s="207">
        <v>34</v>
      </c>
      <c r="F86" s="97">
        <v>105</v>
      </c>
      <c r="G86" s="96">
        <v>15</v>
      </c>
      <c r="H86" s="55">
        <v>4</v>
      </c>
      <c r="I86" s="190">
        <v>97</v>
      </c>
      <c r="J86" s="76"/>
    </row>
    <row r="87" spans="1:10" ht="12" customHeight="1" x14ac:dyDescent="0.2">
      <c r="A87" s="67"/>
      <c r="B87" s="137" t="s">
        <v>22</v>
      </c>
      <c r="C87" s="198">
        <f>[2]Tablica_19!E89</f>
        <v>2401</v>
      </c>
      <c r="D87" s="198">
        <f>[2]Tablica_19!F89</f>
        <v>57</v>
      </c>
      <c r="E87" s="209">
        <v>35</v>
      </c>
      <c r="F87" s="198">
        <f>[2]Tablica_19!H89</f>
        <v>103</v>
      </c>
      <c r="G87" s="210">
        <f>[2]Tablica_19!I89</f>
        <v>15</v>
      </c>
      <c r="H87" s="60">
        <f>[2]Tablica_19!J89</f>
        <v>5</v>
      </c>
      <c r="I87" s="200">
        <f>[2]Tablica_19!K89</f>
        <v>101</v>
      </c>
      <c r="J87" s="76"/>
    </row>
    <row r="88" spans="1:10" ht="12" customHeight="1" x14ac:dyDescent="0.2">
      <c r="A88" s="67"/>
      <c r="B88" s="137" t="s">
        <v>50</v>
      </c>
      <c r="C88" s="100">
        <f>C87/C86*100</f>
        <v>98.725328947368425</v>
      </c>
      <c r="D88" s="100">
        <f t="shared" ref="D88:I88" si="8">D87/D86*100</f>
        <v>103.63636363636364</v>
      </c>
      <c r="E88" s="215">
        <v>102.9</v>
      </c>
      <c r="F88" s="100">
        <f t="shared" si="8"/>
        <v>98.095238095238088</v>
      </c>
      <c r="G88" s="100">
        <f t="shared" si="8"/>
        <v>100</v>
      </c>
      <c r="H88" s="100">
        <f t="shared" si="8"/>
        <v>125</v>
      </c>
      <c r="I88" s="201">
        <f t="shared" si="8"/>
        <v>104.1237113402062</v>
      </c>
      <c r="J88" s="76"/>
    </row>
    <row r="89" spans="1:10" ht="13.9" customHeight="1" x14ac:dyDescent="0.2">
      <c r="A89" s="73" t="s">
        <v>752</v>
      </c>
      <c r="B89" s="53"/>
      <c r="C89" s="55"/>
      <c r="D89" s="97"/>
      <c r="E89" s="207"/>
      <c r="F89" s="97"/>
      <c r="G89" s="96"/>
      <c r="H89" s="55"/>
      <c r="I89" s="190"/>
      <c r="J89" s="76"/>
    </row>
    <row r="90" spans="1:10" ht="12" customHeight="1" x14ac:dyDescent="0.2">
      <c r="A90" s="68" t="s">
        <v>762</v>
      </c>
      <c r="B90" s="130" t="s">
        <v>22</v>
      </c>
      <c r="C90" s="97">
        <f>[2]Tablica_19!E90</f>
        <v>981</v>
      </c>
      <c r="D90" s="97">
        <f>[2]Tablica_19!F90</f>
        <v>34</v>
      </c>
      <c r="E90" s="207">
        <v>17</v>
      </c>
      <c r="F90" s="97">
        <f>[2]Tablica_19!H90</f>
        <v>58</v>
      </c>
      <c r="G90" s="96">
        <f>[2]Tablica_19!I90</f>
        <v>9</v>
      </c>
      <c r="H90" s="55">
        <f>[2]Tablica_19!J90</f>
        <v>1</v>
      </c>
      <c r="I90" s="190">
        <f>[2]Tablica_19!K90</f>
        <v>31</v>
      </c>
      <c r="J90" s="76"/>
    </row>
    <row r="91" spans="1:10" ht="13.9" customHeight="1" x14ac:dyDescent="0.2">
      <c r="A91" s="73" t="s">
        <v>754</v>
      </c>
      <c r="B91" s="130"/>
      <c r="C91" s="97"/>
      <c r="D91" s="97"/>
      <c r="E91" s="207"/>
      <c r="F91" s="97"/>
      <c r="G91" s="96"/>
      <c r="H91" s="55"/>
      <c r="I91" s="190"/>
      <c r="J91" s="76"/>
    </row>
    <row r="92" spans="1:10" ht="12" customHeight="1" x14ac:dyDescent="0.2">
      <c r="A92" s="68" t="s">
        <v>763</v>
      </c>
      <c r="B92" s="130" t="s">
        <v>22</v>
      </c>
      <c r="C92" s="97">
        <f>[2]Tablica_19!E94</f>
        <v>343</v>
      </c>
      <c r="D92" s="97">
        <f>[2]Tablica_19!F94</f>
        <v>5</v>
      </c>
      <c r="E92" s="207">
        <v>3</v>
      </c>
      <c r="F92" s="97">
        <f>[2]Tablica_19!H94</f>
        <v>22</v>
      </c>
      <c r="G92" s="96">
        <f>[2]Tablica_19!I94</f>
        <v>2</v>
      </c>
      <c r="H92" s="55">
        <f>[2]Tablica_19!J94</f>
        <v>1</v>
      </c>
      <c r="I92" s="190">
        <f>[2]Tablica_19!K94</f>
        <v>20</v>
      </c>
      <c r="J92" s="76"/>
    </row>
    <row r="93" spans="1:10" ht="13.9" customHeight="1" x14ac:dyDescent="0.2">
      <c r="A93" s="73" t="s">
        <v>726</v>
      </c>
      <c r="B93" s="53"/>
      <c r="C93" s="55"/>
      <c r="D93" s="97"/>
      <c r="E93" s="207"/>
      <c r="F93" s="97"/>
      <c r="G93" s="96"/>
      <c r="H93" s="55"/>
      <c r="I93" s="190"/>
      <c r="J93" s="76"/>
    </row>
    <row r="94" spans="1:10" ht="12" customHeight="1" x14ac:dyDescent="0.2">
      <c r="A94" s="68" t="s">
        <v>764</v>
      </c>
      <c r="B94" s="130" t="s">
        <v>22</v>
      </c>
      <c r="C94" s="97">
        <f>[2]Tablica_19!E91</f>
        <v>163</v>
      </c>
      <c r="D94" s="97">
        <f>[2]Tablica_19!F91</f>
        <v>6</v>
      </c>
      <c r="E94" s="207">
        <v>6</v>
      </c>
      <c r="F94" s="97">
        <f>[2]Tablica_19!H91</f>
        <v>5</v>
      </c>
      <c r="G94" s="96">
        <f>[2]Tablica_19!I91</f>
        <v>1</v>
      </c>
      <c r="H94" s="55" t="str">
        <f>'Tabl. 14.'!$I$217</f>
        <v>–</v>
      </c>
      <c r="I94" s="190">
        <f>[2]Tablica_19!K91</f>
        <v>10</v>
      </c>
      <c r="J94" s="76"/>
    </row>
    <row r="95" spans="1:10" ht="12" customHeight="1" x14ac:dyDescent="0.2">
      <c r="A95" s="68" t="s">
        <v>762</v>
      </c>
      <c r="B95" s="130" t="s">
        <v>22</v>
      </c>
      <c r="C95" s="97">
        <f>[2]Tablica_19!E92</f>
        <v>447</v>
      </c>
      <c r="D95" s="97">
        <f>[2]Tablica_19!F92</f>
        <v>6</v>
      </c>
      <c r="E95" s="207">
        <v>4</v>
      </c>
      <c r="F95" s="97">
        <f>[2]Tablica_19!H92</f>
        <v>9</v>
      </c>
      <c r="G95" s="96">
        <f>[2]Tablica_19!I92</f>
        <v>1</v>
      </c>
      <c r="H95" s="55">
        <f>[2]Tablica_19!J92</f>
        <v>1</v>
      </c>
      <c r="I95" s="190">
        <f>[2]Tablica_19!K92</f>
        <v>19</v>
      </c>
      <c r="J95" s="76"/>
    </row>
    <row r="96" spans="1:10" ht="12" customHeight="1" x14ac:dyDescent="0.2">
      <c r="A96" s="68" t="s">
        <v>765</v>
      </c>
      <c r="B96" s="130" t="s">
        <v>22</v>
      </c>
      <c r="C96" s="97">
        <f>[2]Tablica_19!E93</f>
        <v>208</v>
      </c>
      <c r="D96" s="97">
        <f>[2]Tablica_19!F93</f>
        <v>4</v>
      </c>
      <c r="E96" s="207">
        <v>3</v>
      </c>
      <c r="F96" s="97">
        <f>[2]Tablica_19!H93</f>
        <v>8</v>
      </c>
      <c r="G96" s="96">
        <f>[2]Tablica_19!I93</f>
        <v>1</v>
      </c>
      <c r="H96" s="55">
        <f>[2]Tablica_19!J93</f>
        <v>1</v>
      </c>
      <c r="I96" s="190">
        <f>[2]Tablica_19!K93</f>
        <v>10</v>
      </c>
      <c r="J96" s="76"/>
    </row>
    <row r="97" spans="1:10" ht="12" customHeight="1" x14ac:dyDescent="0.2">
      <c r="A97" s="68" t="s">
        <v>766</v>
      </c>
      <c r="B97" s="130" t="s">
        <v>22</v>
      </c>
      <c r="C97" s="97">
        <f>[2]Tablica_19!E97</f>
        <v>259</v>
      </c>
      <c r="D97" s="97">
        <f>[2]Tablica_19!F97</f>
        <v>2</v>
      </c>
      <c r="E97" s="207">
        <v>2</v>
      </c>
      <c r="F97" s="97">
        <f>[2]Tablica_19!H97</f>
        <v>1</v>
      </c>
      <c r="G97" s="96">
        <f>[2]Tablica_19!I97</f>
        <v>1</v>
      </c>
      <c r="H97" s="55">
        <f>[2]Tablica_19!J97</f>
        <v>1</v>
      </c>
      <c r="I97" s="190">
        <f>[2]Tablica_19!K97</f>
        <v>11</v>
      </c>
      <c r="J97" s="76"/>
    </row>
    <row r="98" spans="1:10" ht="16.149999999999999" customHeight="1" x14ac:dyDescent="0.2">
      <c r="A98" s="64" t="s">
        <v>839</v>
      </c>
      <c r="B98" s="130" t="s">
        <v>21</v>
      </c>
      <c r="C98" s="97">
        <v>3011</v>
      </c>
      <c r="D98" s="97">
        <v>83</v>
      </c>
      <c r="E98" s="207">
        <v>63</v>
      </c>
      <c r="F98" s="97">
        <v>122</v>
      </c>
      <c r="G98" s="96">
        <v>26</v>
      </c>
      <c r="H98" s="55">
        <v>11</v>
      </c>
      <c r="I98" s="190">
        <v>155</v>
      </c>
      <c r="J98" s="76"/>
    </row>
    <row r="99" spans="1:10" ht="12" customHeight="1" x14ac:dyDescent="0.2">
      <c r="A99" s="64"/>
      <c r="B99" s="137" t="s">
        <v>22</v>
      </c>
      <c r="C99" s="198">
        <f>[2]Tablica_19!E98</f>
        <v>3057</v>
      </c>
      <c r="D99" s="198">
        <f>[2]Tablica_19!F98</f>
        <v>87</v>
      </c>
      <c r="E99" s="209">
        <v>67</v>
      </c>
      <c r="F99" s="198">
        <f>[2]Tablica_19!H98</f>
        <v>121</v>
      </c>
      <c r="G99" s="210">
        <f>[2]Tablica_19!I98</f>
        <v>27</v>
      </c>
      <c r="H99" s="60">
        <f>[2]Tablica_19!J98</f>
        <v>11</v>
      </c>
      <c r="I99" s="200">
        <f>[2]Tablica_19!K98</f>
        <v>160</v>
      </c>
      <c r="J99" s="76"/>
    </row>
    <row r="100" spans="1:10" ht="12" customHeight="1" x14ac:dyDescent="0.2">
      <c r="A100" s="64"/>
      <c r="B100" s="137" t="s">
        <v>50</v>
      </c>
      <c r="C100" s="100">
        <f>C99/C98*100</f>
        <v>101.52773165061441</v>
      </c>
      <c r="D100" s="100">
        <f t="shared" ref="D100:I100" si="9">D99/D98*100</f>
        <v>104.81927710843372</v>
      </c>
      <c r="E100" s="215">
        <v>106.3</v>
      </c>
      <c r="F100" s="100">
        <f t="shared" si="9"/>
        <v>99.180327868852459</v>
      </c>
      <c r="G100" s="100">
        <f t="shared" si="9"/>
        <v>103.84615384615385</v>
      </c>
      <c r="H100" s="100">
        <f t="shared" si="9"/>
        <v>100</v>
      </c>
      <c r="I100" s="201">
        <f t="shared" si="9"/>
        <v>103.2258064516129</v>
      </c>
      <c r="J100" s="76"/>
    </row>
    <row r="101" spans="1:10" ht="13.9" customHeight="1" x14ac:dyDescent="0.2">
      <c r="A101" s="73" t="s">
        <v>716</v>
      </c>
      <c r="B101" s="53"/>
      <c r="C101" s="55"/>
      <c r="D101" s="97"/>
      <c r="E101" s="207"/>
      <c r="F101" s="97"/>
      <c r="G101" s="96"/>
      <c r="H101" s="55"/>
      <c r="I101" s="190"/>
      <c r="J101" s="76"/>
    </row>
    <row r="102" spans="1:10" ht="12" customHeight="1" x14ac:dyDescent="0.2">
      <c r="A102" s="202" t="s">
        <v>767</v>
      </c>
      <c r="B102" s="130" t="s">
        <v>22</v>
      </c>
      <c r="C102" s="97">
        <f>[2]Tablica_19!E99</f>
        <v>238</v>
      </c>
      <c r="D102" s="97">
        <f>[2]Tablica_19!F99</f>
        <v>6</v>
      </c>
      <c r="E102" s="207">
        <v>2</v>
      </c>
      <c r="F102" s="97">
        <f>[2]Tablica_19!H99</f>
        <v>10</v>
      </c>
      <c r="G102" s="96">
        <f>[2]Tablica_19!I99</f>
        <v>2</v>
      </c>
      <c r="H102" s="55">
        <f>[2]Tablica_19!J99</f>
        <v>2</v>
      </c>
      <c r="I102" s="190">
        <f>[2]Tablica_19!K99</f>
        <v>17</v>
      </c>
      <c r="J102" s="76"/>
    </row>
    <row r="103" spans="1:10" ht="12" customHeight="1" x14ac:dyDescent="0.2">
      <c r="A103" s="202" t="s">
        <v>768</v>
      </c>
      <c r="B103" s="130" t="s">
        <v>22</v>
      </c>
      <c r="C103" s="97">
        <f>[2]Tablica_19!E104</f>
        <v>283</v>
      </c>
      <c r="D103" s="97">
        <f>[2]Tablica_19!F104</f>
        <v>17</v>
      </c>
      <c r="E103" s="207">
        <v>16</v>
      </c>
      <c r="F103" s="97">
        <f>[2]Tablica_19!H104</f>
        <v>12</v>
      </c>
      <c r="G103" s="96">
        <f>[2]Tablica_19!I104</f>
        <v>5</v>
      </c>
      <c r="H103" s="55">
        <f>[2]Tablica_19!J104</f>
        <v>1</v>
      </c>
      <c r="I103" s="190">
        <f>[2]Tablica_19!K104</f>
        <v>18</v>
      </c>
      <c r="J103" s="76"/>
    </row>
    <row r="104" spans="1:10" ht="13.9" customHeight="1" x14ac:dyDescent="0.2">
      <c r="A104" s="73" t="s">
        <v>726</v>
      </c>
      <c r="B104" s="130"/>
      <c r="C104" s="97"/>
      <c r="D104" s="97"/>
      <c r="E104" s="207"/>
      <c r="F104" s="97"/>
      <c r="G104" s="96"/>
      <c r="H104" s="55"/>
      <c r="I104" s="190"/>
      <c r="J104" s="76"/>
    </row>
    <row r="105" spans="1:10" ht="12" customHeight="1" x14ac:dyDescent="0.2">
      <c r="A105" s="202" t="s">
        <v>769</v>
      </c>
      <c r="B105" s="130" t="s">
        <v>22</v>
      </c>
      <c r="C105" s="97">
        <f>[2]Tablica_19!E102</f>
        <v>852</v>
      </c>
      <c r="D105" s="97">
        <f>[2]Tablica_19!F102</f>
        <v>13</v>
      </c>
      <c r="E105" s="207">
        <v>9</v>
      </c>
      <c r="F105" s="97">
        <f>[2]Tablica_19!H102</f>
        <v>32</v>
      </c>
      <c r="G105" s="96">
        <f>[2]Tablica_19!I102</f>
        <v>3</v>
      </c>
      <c r="H105" s="55">
        <f>[2]Tablica_19!J102</f>
        <v>3</v>
      </c>
      <c r="I105" s="190">
        <f>[2]Tablica_19!K102</f>
        <v>23</v>
      </c>
      <c r="J105" s="76"/>
    </row>
    <row r="106" spans="1:10" ht="12" customHeight="1" x14ac:dyDescent="0.2">
      <c r="A106" s="202" t="s">
        <v>770</v>
      </c>
      <c r="B106" s="130" t="s">
        <v>22</v>
      </c>
      <c r="C106" s="97">
        <f>[2]Tablica_19!E103</f>
        <v>209</v>
      </c>
      <c r="D106" s="97">
        <f>[2]Tablica_19!F103</f>
        <v>4</v>
      </c>
      <c r="E106" s="207">
        <v>3</v>
      </c>
      <c r="F106" s="97">
        <f>[2]Tablica_19!H103</f>
        <v>10</v>
      </c>
      <c r="G106" s="96">
        <f>[2]Tablica_19!I103</f>
        <v>2</v>
      </c>
      <c r="H106" s="55">
        <f>[2]Tablica_19!J103</f>
        <v>1</v>
      </c>
      <c r="I106" s="190">
        <f>[2]Tablica_19!K103</f>
        <v>18</v>
      </c>
      <c r="J106" s="76"/>
    </row>
    <row r="107" spans="1:10" ht="12" customHeight="1" x14ac:dyDescent="0.2">
      <c r="A107" s="202" t="s">
        <v>771</v>
      </c>
      <c r="B107" s="130" t="s">
        <v>22</v>
      </c>
      <c r="C107" s="97">
        <f>[2]Tablica_19!E107</f>
        <v>689</v>
      </c>
      <c r="D107" s="97">
        <f>[2]Tablica_19!F107</f>
        <v>27</v>
      </c>
      <c r="E107" s="207">
        <v>20</v>
      </c>
      <c r="F107" s="97">
        <f>[2]Tablica_19!H107</f>
        <v>30</v>
      </c>
      <c r="G107" s="96">
        <f>[2]Tablica_19!I107</f>
        <v>5</v>
      </c>
      <c r="H107" s="55">
        <f>[2]Tablica_19!J107</f>
        <v>2</v>
      </c>
      <c r="I107" s="190">
        <f>[2]Tablica_19!K107</f>
        <v>36</v>
      </c>
      <c r="J107" s="76"/>
    </row>
    <row r="108" spans="1:10" ht="12" customHeight="1" x14ac:dyDescent="0.2">
      <c r="A108" s="202" t="s">
        <v>772</v>
      </c>
      <c r="B108" s="130" t="s">
        <v>22</v>
      </c>
      <c r="C108" s="97">
        <f>[2]Tablica_19!E108</f>
        <v>71</v>
      </c>
      <c r="D108" s="97">
        <f>[2]Tablica_19!F108</f>
        <v>1</v>
      </c>
      <c r="E108" s="207">
        <v>1</v>
      </c>
      <c r="F108" s="97" t="str">
        <f>'Tabl. 14.'!$I$217</f>
        <v>–</v>
      </c>
      <c r="G108" s="96" t="str">
        <f>'Tabl. 14.'!$I$217</f>
        <v>–</v>
      </c>
      <c r="H108" s="55" t="str">
        <f>'Tabl. 14.'!$I$217</f>
        <v>–</v>
      </c>
      <c r="I108" s="190">
        <f>[2]Tablica_19!K108</f>
        <v>5</v>
      </c>
      <c r="J108" s="76"/>
    </row>
    <row r="109" spans="1:10" ht="12" customHeight="1" x14ac:dyDescent="0.2">
      <c r="A109" s="202" t="s">
        <v>773</v>
      </c>
      <c r="B109" s="130" t="s">
        <v>22</v>
      </c>
      <c r="C109" s="97">
        <f>[2]Tablica_19!E109</f>
        <v>308</v>
      </c>
      <c r="D109" s="97">
        <f>[2]Tablica_19!F109</f>
        <v>10</v>
      </c>
      <c r="E109" s="207">
        <v>10</v>
      </c>
      <c r="F109" s="97">
        <f>[2]Tablica_19!H109</f>
        <v>14</v>
      </c>
      <c r="G109" s="96">
        <f>[2]Tablica_19!I109</f>
        <v>7</v>
      </c>
      <c r="H109" s="55">
        <f>[2]Tablica_19!J109</f>
        <v>1</v>
      </c>
      <c r="I109" s="190">
        <f>[2]Tablica_19!K109</f>
        <v>19</v>
      </c>
      <c r="J109" s="76"/>
    </row>
    <row r="110" spans="1:10" ht="12" customHeight="1" x14ac:dyDescent="0.2">
      <c r="A110" s="202" t="s">
        <v>774</v>
      </c>
      <c r="B110" s="130" t="s">
        <v>22</v>
      </c>
      <c r="C110" s="97">
        <f>[2]Tablica_19!E110</f>
        <v>188</v>
      </c>
      <c r="D110" s="97">
        <f>[2]Tablica_19!F110</f>
        <v>3</v>
      </c>
      <c r="E110" s="207">
        <v>2</v>
      </c>
      <c r="F110" s="97">
        <f>[2]Tablica_19!H110</f>
        <v>7</v>
      </c>
      <c r="G110" s="96">
        <f>[2]Tablica_19!I110</f>
        <v>2</v>
      </c>
      <c r="H110" s="55">
        <f>[2]Tablica_19!J110</f>
        <v>1</v>
      </c>
      <c r="I110" s="190">
        <f>[2]Tablica_19!K110</f>
        <v>17</v>
      </c>
      <c r="J110" s="76"/>
    </row>
    <row r="111" spans="1:10" ht="12" customHeight="1" x14ac:dyDescent="0.2">
      <c r="A111" s="202" t="s">
        <v>775</v>
      </c>
      <c r="B111" s="130" t="s">
        <v>22</v>
      </c>
      <c r="C111" s="97">
        <f>[2]Tablica_19!E111</f>
        <v>219</v>
      </c>
      <c r="D111" s="97">
        <f>[2]Tablica_19!F111</f>
        <v>6</v>
      </c>
      <c r="E111" s="207">
        <v>4</v>
      </c>
      <c r="F111" s="97">
        <f>[2]Tablica_19!H111</f>
        <v>6</v>
      </c>
      <c r="G111" s="96">
        <f>[2]Tablica_19!I111</f>
        <v>1</v>
      </c>
      <c r="H111" s="55" t="str">
        <f>'Tabl. 14.'!$I$217</f>
        <v>–</v>
      </c>
      <c r="I111" s="190">
        <f>[2]Tablica_19!K111</f>
        <v>7</v>
      </c>
      <c r="J111" s="76"/>
    </row>
    <row r="112" spans="1:10" ht="16.149999999999999" customHeight="1" x14ac:dyDescent="0.2">
      <c r="A112" s="64" t="s">
        <v>840</v>
      </c>
      <c r="B112" s="130" t="s">
        <v>21</v>
      </c>
      <c r="C112" s="97">
        <v>2777</v>
      </c>
      <c r="D112" s="97">
        <v>89</v>
      </c>
      <c r="E112" s="207">
        <v>64</v>
      </c>
      <c r="F112" s="97">
        <v>86</v>
      </c>
      <c r="G112" s="96">
        <v>24</v>
      </c>
      <c r="H112" s="55">
        <v>8</v>
      </c>
      <c r="I112" s="190">
        <v>146</v>
      </c>
      <c r="J112" s="76"/>
    </row>
    <row r="113" spans="1:10" ht="12" customHeight="1" x14ac:dyDescent="0.2">
      <c r="A113" s="64"/>
      <c r="B113" s="137" t="s">
        <v>22</v>
      </c>
      <c r="C113" s="198">
        <f>[2]Tablica_19!E114</f>
        <v>2803</v>
      </c>
      <c r="D113" s="198">
        <f>[2]Tablica_19!F114</f>
        <v>94</v>
      </c>
      <c r="E113" s="209">
        <v>68</v>
      </c>
      <c r="F113" s="198">
        <f>[2]Tablica_19!H114</f>
        <v>88</v>
      </c>
      <c r="G113" s="210">
        <f>[2]Tablica_19!I114</f>
        <v>25</v>
      </c>
      <c r="H113" s="60">
        <f>[2]Tablica_19!J114</f>
        <v>9</v>
      </c>
      <c r="I113" s="200">
        <f>[2]Tablica_19!K114</f>
        <v>145</v>
      </c>
      <c r="J113" s="76"/>
    </row>
    <row r="114" spans="1:10" ht="12" customHeight="1" x14ac:dyDescent="0.2">
      <c r="A114" s="64"/>
      <c r="B114" s="137" t="s">
        <v>50</v>
      </c>
      <c r="C114" s="100">
        <f>C113/C112*100</f>
        <v>100.93626215340295</v>
      </c>
      <c r="D114" s="100">
        <f t="shared" ref="D114:I114" si="10">D113/D112*100</f>
        <v>105.61797752808988</v>
      </c>
      <c r="E114" s="215">
        <v>106.3</v>
      </c>
      <c r="F114" s="100">
        <f t="shared" si="10"/>
        <v>102.32558139534885</v>
      </c>
      <c r="G114" s="100">
        <f t="shared" si="10"/>
        <v>104.16666666666667</v>
      </c>
      <c r="H114" s="100">
        <f t="shared" si="10"/>
        <v>112.5</v>
      </c>
      <c r="I114" s="201">
        <f t="shared" si="10"/>
        <v>99.315068493150676</v>
      </c>
      <c r="J114" s="76"/>
    </row>
    <row r="115" spans="1:10" ht="13.9" customHeight="1" x14ac:dyDescent="0.2">
      <c r="A115" s="73" t="s">
        <v>752</v>
      </c>
      <c r="B115" s="53"/>
      <c r="C115" s="55"/>
      <c r="D115" s="97"/>
      <c r="E115" s="207"/>
      <c r="F115" s="97"/>
      <c r="G115" s="96"/>
      <c r="H115" s="55"/>
      <c r="I115" s="190"/>
      <c r="J115" s="76"/>
    </row>
    <row r="116" spans="1:10" ht="12" customHeight="1" x14ac:dyDescent="0.2">
      <c r="A116" s="68" t="s">
        <v>776</v>
      </c>
      <c r="B116" s="130" t="s">
        <v>22</v>
      </c>
      <c r="C116" s="97">
        <f>[2]Tablica_19!E115</f>
        <v>1306</v>
      </c>
      <c r="D116" s="97">
        <f>[2]Tablica_19!F115</f>
        <v>47</v>
      </c>
      <c r="E116" s="207">
        <v>33</v>
      </c>
      <c r="F116" s="97">
        <f>[2]Tablica_19!H115</f>
        <v>60</v>
      </c>
      <c r="G116" s="96">
        <f>[2]Tablica_19!I115</f>
        <v>9</v>
      </c>
      <c r="H116" s="55">
        <f>[2]Tablica_19!J115</f>
        <v>4</v>
      </c>
      <c r="I116" s="190">
        <f>[2]Tablica_19!K115</f>
        <v>39</v>
      </c>
      <c r="J116" s="76"/>
    </row>
    <row r="117" spans="1:10" ht="13.9" customHeight="1" x14ac:dyDescent="0.2">
      <c r="A117" s="73" t="s">
        <v>754</v>
      </c>
      <c r="B117" s="130"/>
      <c r="C117" s="97"/>
      <c r="D117" s="97"/>
      <c r="E117" s="207"/>
      <c r="F117" s="97"/>
      <c r="G117" s="96"/>
      <c r="H117" s="55"/>
      <c r="I117" s="190"/>
      <c r="J117" s="76"/>
    </row>
    <row r="118" spans="1:10" ht="12" customHeight="1" x14ac:dyDescent="0.2">
      <c r="A118" s="68" t="s">
        <v>777</v>
      </c>
      <c r="B118" s="130" t="s">
        <v>22</v>
      </c>
      <c r="C118" s="97">
        <f>[2]Tablica_19!E116</f>
        <v>366</v>
      </c>
      <c r="D118" s="97">
        <f>[2]Tablica_19!F116</f>
        <v>8</v>
      </c>
      <c r="E118" s="207">
        <v>4</v>
      </c>
      <c r="F118" s="97">
        <f>[2]Tablica_19!H116</f>
        <v>9</v>
      </c>
      <c r="G118" s="96">
        <f>[2]Tablica_19!I116</f>
        <v>3</v>
      </c>
      <c r="H118" s="55">
        <f>[2]Tablica_19!J116</f>
        <v>3</v>
      </c>
      <c r="I118" s="190">
        <f>[2]Tablica_19!K116</f>
        <v>30</v>
      </c>
      <c r="J118" s="76"/>
    </row>
    <row r="119" spans="1:10" ht="13.9" customHeight="1" x14ac:dyDescent="0.2">
      <c r="A119" s="73" t="s">
        <v>726</v>
      </c>
      <c r="B119" s="130"/>
      <c r="C119" s="97"/>
      <c r="D119" s="97"/>
      <c r="E119" s="207"/>
      <c r="F119" s="97"/>
      <c r="G119" s="96"/>
      <c r="H119" s="55"/>
      <c r="I119" s="190"/>
      <c r="J119" s="76"/>
    </row>
    <row r="120" spans="1:10" ht="12" customHeight="1" x14ac:dyDescent="0.2">
      <c r="A120" s="68" t="s">
        <v>778</v>
      </c>
      <c r="B120" s="130" t="s">
        <v>22</v>
      </c>
      <c r="C120" s="97">
        <f>[2]Tablica_19!E119</f>
        <v>118</v>
      </c>
      <c r="D120" s="97">
        <f>[2]Tablica_19!F119</f>
        <v>4</v>
      </c>
      <c r="E120" s="207">
        <v>4</v>
      </c>
      <c r="F120" s="97">
        <f>[2]Tablica_19!H119</f>
        <v>3</v>
      </c>
      <c r="G120" s="96">
        <f>[2]Tablica_19!I119</f>
        <v>2</v>
      </c>
      <c r="H120" s="55" t="str">
        <f>'Tabl. 14.'!$I$217</f>
        <v>–</v>
      </c>
      <c r="I120" s="190">
        <f>[2]Tablica_19!K119</f>
        <v>11</v>
      </c>
      <c r="J120" s="76"/>
    </row>
    <row r="121" spans="1:10" ht="12" customHeight="1" x14ac:dyDescent="0.2">
      <c r="A121" s="68" t="s">
        <v>779</v>
      </c>
      <c r="B121" s="130" t="s">
        <v>22</v>
      </c>
      <c r="C121" s="97">
        <f>[2]Tablica_19!E120</f>
        <v>167</v>
      </c>
      <c r="D121" s="97">
        <f>[2]Tablica_19!F120</f>
        <v>9</v>
      </c>
      <c r="E121" s="207">
        <v>5</v>
      </c>
      <c r="F121" s="97">
        <f>[2]Tablica_19!H120</f>
        <v>1</v>
      </c>
      <c r="G121" s="96">
        <f>[2]Tablica_19!I120</f>
        <v>1</v>
      </c>
      <c r="H121" s="55" t="str">
        <f>'Tabl. 14.'!$I$217</f>
        <v>–</v>
      </c>
      <c r="I121" s="190">
        <f>[2]Tablica_19!K120</f>
        <v>9</v>
      </c>
      <c r="J121" s="76"/>
    </row>
    <row r="122" spans="1:10" ht="12" customHeight="1" x14ac:dyDescent="0.2">
      <c r="A122" s="68" t="s">
        <v>780</v>
      </c>
      <c r="B122" s="130" t="s">
        <v>22</v>
      </c>
      <c r="C122" s="97">
        <f>[2]Tablica_19!E121</f>
        <v>135</v>
      </c>
      <c r="D122" s="97">
        <f>[2]Tablica_19!F121</f>
        <v>1</v>
      </c>
      <c r="E122" s="207">
        <v>1</v>
      </c>
      <c r="F122" s="97">
        <f>[2]Tablica_19!H121</f>
        <v>6</v>
      </c>
      <c r="G122" s="96">
        <f>[2]Tablica_19!I121</f>
        <v>2</v>
      </c>
      <c r="H122" s="55">
        <f>[2]Tablica_19!J121</f>
        <v>1</v>
      </c>
      <c r="I122" s="190">
        <f>[2]Tablica_19!K121</f>
        <v>13</v>
      </c>
      <c r="J122" s="76"/>
    </row>
    <row r="123" spans="1:10" ht="12" customHeight="1" x14ac:dyDescent="0.2">
      <c r="A123" s="68" t="s">
        <v>781</v>
      </c>
      <c r="B123" s="130" t="s">
        <v>22</v>
      </c>
      <c r="C123" s="97">
        <f>[2]Tablica_19!E122</f>
        <v>75</v>
      </c>
      <c r="D123" s="97">
        <f>[2]Tablica_19!F122</f>
        <v>3</v>
      </c>
      <c r="E123" s="207">
        <v>3</v>
      </c>
      <c r="F123" s="97">
        <f>[2]Tablica_19!H122</f>
        <v>1</v>
      </c>
      <c r="G123" s="96" t="str">
        <f>'Tabl. 14.'!$I$217</f>
        <v>–</v>
      </c>
      <c r="H123" s="55">
        <f>[2]Tablica_19!J122</f>
        <v>1</v>
      </c>
      <c r="I123" s="190">
        <f>[2]Tablica_19!K122</f>
        <v>4</v>
      </c>
      <c r="J123" s="76"/>
    </row>
    <row r="124" spans="1:10" ht="12" customHeight="1" x14ac:dyDescent="0.2">
      <c r="A124" s="68" t="s">
        <v>782</v>
      </c>
      <c r="B124" s="130" t="s">
        <v>22</v>
      </c>
      <c r="C124" s="97">
        <f>[2]Tablica_19!E123</f>
        <v>166</v>
      </c>
      <c r="D124" s="97">
        <f>[2]Tablica_19!F123</f>
        <v>8</v>
      </c>
      <c r="E124" s="207">
        <v>6</v>
      </c>
      <c r="F124" s="97">
        <f>[2]Tablica_19!H123</f>
        <v>3</v>
      </c>
      <c r="G124" s="96">
        <f>[2]Tablica_19!I123</f>
        <v>5</v>
      </c>
      <c r="H124" s="55" t="str">
        <f>'Tabl. 14.'!$I$217</f>
        <v>–</v>
      </c>
      <c r="I124" s="190">
        <f>[2]Tablica_19!K123</f>
        <v>8</v>
      </c>
      <c r="J124" s="76"/>
    </row>
    <row r="125" spans="1:10" ht="12" customHeight="1" x14ac:dyDescent="0.2">
      <c r="A125" s="68" t="s">
        <v>783</v>
      </c>
      <c r="B125" s="130" t="s">
        <v>22</v>
      </c>
      <c r="C125" s="97">
        <f>[2]Tablica_19!E124</f>
        <v>157</v>
      </c>
      <c r="D125" s="97">
        <f>[2]Tablica_19!F124</f>
        <v>2</v>
      </c>
      <c r="E125" s="207">
        <v>2</v>
      </c>
      <c r="F125" s="97">
        <f>[2]Tablica_19!H124</f>
        <v>2</v>
      </c>
      <c r="G125" s="96">
        <f>[2]Tablica_19!I124</f>
        <v>3</v>
      </c>
      <c r="H125" s="55" t="str">
        <f>'Tabl. 14.'!$I$217</f>
        <v>–</v>
      </c>
      <c r="I125" s="190">
        <f>[2]Tablica_19!K124</f>
        <v>12</v>
      </c>
      <c r="J125" s="76"/>
    </row>
    <row r="126" spans="1:10" ht="12" customHeight="1" x14ac:dyDescent="0.2">
      <c r="A126" s="68" t="s">
        <v>776</v>
      </c>
      <c r="B126" s="130" t="s">
        <v>22</v>
      </c>
      <c r="C126" s="97">
        <f>[2]Tablica_19!E125</f>
        <v>313</v>
      </c>
      <c r="D126" s="97">
        <f>[2]Tablica_19!F125</f>
        <v>12</v>
      </c>
      <c r="E126" s="207">
        <v>10</v>
      </c>
      <c r="F126" s="97">
        <f>[2]Tablica_19!H125</f>
        <v>3</v>
      </c>
      <c r="G126" s="96" t="str">
        <f>'Tabl. 14.'!$I$217</f>
        <v>–</v>
      </c>
      <c r="H126" s="55" t="str">
        <f>'Tabl. 14.'!$I$217</f>
        <v>–</v>
      </c>
      <c r="I126" s="190">
        <f>[2]Tablica_19!K125</f>
        <v>19</v>
      </c>
      <c r="J126" s="76"/>
    </row>
    <row r="127" spans="1:10" ht="16.149999999999999" customHeight="1" x14ac:dyDescent="0.2">
      <c r="A127" s="64" t="s">
        <v>841</v>
      </c>
      <c r="B127" s="130" t="s">
        <v>21</v>
      </c>
      <c r="C127" s="97">
        <v>4100</v>
      </c>
      <c r="D127" s="97">
        <v>130</v>
      </c>
      <c r="E127" s="207">
        <v>77</v>
      </c>
      <c r="F127" s="97">
        <v>175</v>
      </c>
      <c r="G127" s="96">
        <v>27</v>
      </c>
      <c r="H127" s="55">
        <v>7</v>
      </c>
      <c r="I127" s="190">
        <v>179</v>
      </c>
      <c r="J127" s="76"/>
    </row>
    <row r="128" spans="1:10" ht="12" customHeight="1" x14ac:dyDescent="0.2">
      <c r="A128" s="67"/>
      <c r="B128" s="137" t="s">
        <v>22</v>
      </c>
      <c r="C128" s="198">
        <f>[2]Tablica_19!E126</f>
        <v>4049</v>
      </c>
      <c r="D128" s="198">
        <f>[2]Tablica_19!F126</f>
        <v>137</v>
      </c>
      <c r="E128" s="209">
        <v>82</v>
      </c>
      <c r="F128" s="198">
        <f>[2]Tablica_19!H126</f>
        <v>180</v>
      </c>
      <c r="G128" s="210">
        <f>[2]Tablica_19!I126</f>
        <v>25</v>
      </c>
      <c r="H128" s="60">
        <f>[2]Tablica_19!J126</f>
        <v>7</v>
      </c>
      <c r="I128" s="200">
        <f>[2]Tablica_19!K126</f>
        <v>180</v>
      </c>
      <c r="J128" s="76"/>
    </row>
    <row r="129" spans="1:10" ht="12" customHeight="1" x14ac:dyDescent="0.2">
      <c r="A129" s="67"/>
      <c r="B129" s="137" t="s">
        <v>50</v>
      </c>
      <c r="C129" s="100">
        <f>C128/C127*100</f>
        <v>98.756097560975604</v>
      </c>
      <c r="D129" s="100">
        <f t="shared" ref="D129:I129" si="11">D128/D127*100</f>
        <v>105.38461538461539</v>
      </c>
      <c r="E129" s="215">
        <v>106.5</v>
      </c>
      <c r="F129" s="100">
        <f t="shared" si="11"/>
        <v>102.85714285714285</v>
      </c>
      <c r="G129" s="100">
        <f t="shared" si="11"/>
        <v>92.592592592592595</v>
      </c>
      <c r="H129" s="100">
        <f t="shared" si="11"/>
        <v>100</v>
      </c>
      <c r="I129" s="201">
        <f t="shared" si="11"/>
        <v>100.55865921787711</v>
      </c>
      <c r="J129" s="76"/>
    </row>
    <row r="130" spans="1:10" ht="13.9" customHeight="1" x14ac:dyDescent="0.2">
      <c r="A130" s="73" t="s">
        <v>752</v>
      </c>
      <c r="B130" s="53"/>
      <c r="C130" s="55"/>
      <c r="D130" s="97"/>
      <c r="E130" s="207"/>
      <c r="F130" s="97"/>
      <c r="G130" s="96"/>
      <c r="H130" s="55"/>
      <c r="I130" s="190"/>
      <c r="J130" s="76"/>
    </row>
    <row r="131" spans="1:10" ht="12" customHeight="1" x14ac:dyDescent="0.2">
      <c r="A131" s="68" t="s">
        <v>784</v>
      </c>
      <c r="B131" s="130" t="s">
        <v>22</v>
      </c>
      <c r="C131" s="97">
        <f>[2]Tablica_19!E127</f>
        <v>1052</v>
      </c>
      <c r="D131" s="97">
        <f>[2]Tablica_19!F127</f>
        <v>46</v>
      </c>
      <c r="E131" s="207">
        <v>23</v>
      </c>
      <c r="F131" s="97">
        <f>[2]Tablica_19!H127</f>
        <v>62</v>
      </c>
      <c r="G131" s="96">
        <f>[2]Tablica_19!I127</f>
        <v>8</v>
      </c>
      <c r="H131" s="55">
        <f>[2]Tablica_19!J127</f>
        <v>1</v>
      </c>
      <c r="I131" s="190">
        <f>[2]Tablica_19!K127</f>
        <v>28</v>
      </c>
      <c r="J131" s="76"/>
    </row>
    <row r="132" spans="1:10" ht="13.9" customHeight="1" x14ac:dyDescent="0.2">
      <c r="A132" s="73" t="s">
        <v>888</v>
      </c>
      <c r="B132" s="130"/>
      <c r="C132" s="97"/>
      <c r="D132" s="97"/>
      <c r="E132" s="207"/>
      <c r="F132" s="97"/>
      <c r="G132" s="96"/>
      <c r="H132" s="55"/>
      <c r="I132" s="190"/>
      <c r="J132" s="76"/>
    </row>
    <row r="133" spans="1:10" ht="12" customHeight="1" x14ac:dyDescent="0.2">
      <c r="A133" s="68" t="s">
        <v>785</v>
      </c>
      <c r="B133" s="130" t="s">
        <v>22</v>
      </c>
      <c r="C133" s="97">
        <f>[2]Tablica_19!E128</f>
        <v>691</v>
      </c>
      <c r="D133" s="97">
        <f>[2]Tablica_19!F128</f>
        <v>22</v>
      </c>
      <c r="E133" s="207">
        <v>16</v>
      </c>
      <c r="F133" s="97">
        <f>[2]Tablica_19!H128</f>
        <v>34</v>
      </c>
      <c r="G133" s="96">
        <f>[2]Tablica_19!I128</f>
        <v>3</v>
      </c>
      <c r="H133" s="55">
        <f>[2]Tablica_19!J128</f>
        <v>3</v>
      </c>
      <c r="I133" s="190">
        <f>[2]Tablica_19!K128</f>
        <v>38</v>
      </c>
      <c r="J133" s="76"/>
    </row>
    <row r="134" spans="1:10" ht="12" customHeight="1" x14ac:dyDescent="0.2">
      <c r="A134" s="68" t="s">
        <v>786</v>
      </c>
      <c r="B134" s="130" t="s">
        <v>22</v>
      </c>
      <c r="C134" s="97">
        <f>[2]Tablica_19!E131</f>
        <v>459</v>
      </c>
      <c r="D134" s="97">
        <f>[2]Tablica_19!F131</f>
        <v>15</v>
      </c>
      <c r="E134" s="207">
        <v>10</v>
      </c>
      <c r="F134" s="97">
        <f>[2]Tablica_19!H131</f>
        <v>27</v>
      </c>
      <c r="G134" s="96">
        <f>[2]Tablica_19!I131</f>
        <v>4</v>
      </c>
      <c r="H134" s="55" t="str">
        <f>'Tabl. 14.'!$I$217</f>
        <v>–</v>
      </c>
      <c r="I134" s="190">
        <f>[2]Tablica_19!K131</f>
        <v>18</v>
      </c>
      <c r="J134" s="76"/>
    </row>
    <row r="135" spans="1:10" ht="12" customHeight="1" x14ac:dyDescent="0.2">
      <c r="A135" s="68" t="s">
        <v>787</v>
      </c>
      <c r="B135" s="130" t="s">
        <v>22</v>
      </c>
      <c r="C135" s="97">
        <f>[2]Tablica_19!E139</f>
        <v>521</v>
      </c>
      <c r="D135" s="97">
        <f>[2]Tablica_19!F139</f>
        <v>27</v>
      </c>
      <c r="E135" s="207">
        <v>16</v>
      </c>
      <c r="F135" s="97">
        <f>[2]Tablica_19!H139</f>
        <v>20</v>
      </c>
      <c r="G135" s="96">
        <f>[2]Tablica_19!I139</f>
        <v>3</v>
      </c>
      <c r="H135" s="55" t="str">
        <f>'Tabl. 14.'!$I$217</f>
        <v>–</v>
      </c>
      <c r="I135" s="190">
        <f>[2]Tablica_19!K139</f>
        <v>24</v>
      </c>
      <c r="J135" s="76"/>
    </row>
    <row r="136" spans="1:10" ht="13.9" customHeight="1" x14ac:dyDescent="0.2">
      <c r="A136" s="73" t="s">
        <v>726</v>
      </c>
      <c r="B136" s="130"/>
      <c r="C136" s="97"/>
      <c r="D136" s="97"/>
      <c r="E136" s="207"/>
      <c r="F136" s="97"/>
      <c r="G136" s="96"/>
      <c r="H136" s="55"/>
      <c r="I136" s="190"/>
      <c r="J136" s="76"/>
    </row>
    <row r="137" spans="1:10" ht="12" customHeight="1" x14ac:dyDescent="0.2">
      <c r="A137" s="68" t="s">
        <v>788</v>
      </c>
      <c r="B137" s="130" t="s">
        <v>22</v>
      </c>
      <c r="C137" s="97">
        <f>[2]Tablica_19!E134</f>
        <v>198</v>
      </c>
      <c r="D137" s="97">
        <f>[2]Tablica_19!F134</f>
        <v>7</v>
      </c>
      <c r="E137" s="207">
        <v>3</v>
      </c>
      <c r="F137" s="97">
        <f>[2]Tablica_19!H134</f>
        <v>5</v>
      </c>
      <c r="G137" s="96" t="str">
        <f>'Tabl. 14.'!$I$217</f>
        <v>–</v>
      </c>
      <c r="H137" s="55" t="str">
        <f>'Tabl. 14.'!$I$217</f>
        <v>–</v>
      </c>
      <c r="I137" s="190">
        <f>[2]Tablica_19!K134</f>
        <v>16</v>
      </c>
      <c r="J137" s="76"/>
    </row>
    <row r="138" spans="1:10" ht="12" customHeight="1" x14ac:dyDescent="0.2">
      <c r="A138" s="68" t="s">
        <v>789</v>
      </c>
      <c r="B138" s="130" t="s">
        <v>22</v>
      </c>
      <c r="C138" s="97">
        <f>[2]Tablica_19!E135</f>
        <v>122</v>
      </c>
      <c r="D138" s="97" t="str">
        <f>'Tabl. 14.'!$I$217</f>
        <v>–</v>
      </c>
      <c r="E138" s="216" t="str">
        <f>'Tabl. 14.'!$I$217</f>
        <v>–</v>
      </c>
      <c r="F138" s="55" t="str">
        <f>'Tabl. 14.'!$I$217</f>
        <v>–</v>
      </c>
      <c r="G138" s="96">
        <f>[2]Tablica_19!I135</f>
        <v>1</v>
      </c>
      <c r="H138" s="55" t="str">
        <f>'Tabl. 14.'!$I$217</f>
        <v>–</v>
      </c>
      <c r="I138" s="190">
        <f>[2]Tablica_19!K135</f>
        <v>11</v>
      </c>
      <c r="J138" s="76"/>
    </row>
    <row r="139" spans="1:10" ht="12" customHeight="1" x14ac:dyDescent="0.2">
      <c r="A139" s="68" t="s">
        <v>790</v>
      </c>
      <c r="B139" s="130" t="s">
        <v>22</v>
      </c>
      <c r="C139" s="97">
        <f>[2]Tablica_19!E136</f>
        <v>140</v>
      </c>
      <c r="D139" s="97">
        <f>[2]Tablica_19!F136</f>
        <v>2</v>
      </c>
      <c r="E139" s="207">
        <v>1</v>
      </c>
      <c r="F139" s="97">
        <f>[2]Tablica_19!H136</f>
        <v>1</v>
      </c>
      <c r="G139" s="96">
        <f>[2]Tablica_19!I136</f>
        <v>1</v>
      </c>
      <c r="H139" s="55" t="str">
        <f>'Tabl. 14.'!$I$217</f>
        <v>–</v>
      </c>
      <c r="I139" s="190">
        <f>[2]Tablica_19!K136</f>
        <v>5</v>
      </c>
      <c r="J139" s="76"/>
    </row>
    <row r="140" spans="1:10" ht="12" customHeight="1" x14ac:dyDescent="0.2">
      <c r="A140" s="68" t="s">
        <v>791</v>
      </c>
      <c r="B140" s="130" t="s">
        <v>22</v>
      </c>
      <c r="C140" s="97">
        <f>[2]Tablica_19!E137</f>
        <v>233</v>
      </c>
      <c r="D140" s="97">
        <f>[2]Tablica_19!F137</f>
        <v>4</v>
      </c>
      <c r="E140" s="207">
        <v>2</v>
      </c>
      <c r="F140" s="97">
        <f>[2]Tablica_19!H137</f>
        <v>7</v>
      </c>
      <c r="G140" s="96" t="str">
        <f>'Tabl. 14.'!$I$217</f>
        <v>–</v>
      </c>
      <c r="H140" s="55">
        <f>[2]Tablica_19!J137</f>
        <v>1</v>
      </c>
      <c r="I140" s="190">
        <f>[2]Tablica_19!K137</f>
        <v>13</v>
      </c>
      <c r="J140" s="76"/>
    </row>
    <row r="141" spans="1:10" ht="12" customHeight="1" x14ac:dyDescent="0.2">
      <c r="A141" s="68" t="s">
        <v>792</v>
      </c>
      <c r="B141" s="130" t="s">
        <v>22</v>
      </c>
      <c r="C141" s="97">
        <f>[2]Tablica_19!E138</f>
        <v>310</v>
      </c>
      <c r="D141" s="97">
        <f>[2]Tablica_19!F138</f>
        <v>11</v>
      </c>
      <c r="E141" s="207">
        <v>9</v>
      </c>
      <c r="F141" s="97">
        <f>[2]Tablica_19!H138</f>
        <v>14</v>
      </c>
      <c r="G141" s="96">
        <f>[2]Tablica_19!I138</f>
        <v>5</v>
      </c>
      <c r="H141" s="55">
        <f>[2]Tablica_19!J138</f>
        <v>1</v>
      </c>
      <c r="I141" s="190">
        <f>[2]Tablica_19!K138</f>
        <v>11</v>
      </c>
      <c r="J141" s="76"/>
    </row>
    <row r="142" spans="1:10" ht="12" customHeight="1" x14ac:dyDescent="0.2">
      <c r="A142" s="68" t="s">
        <v>784</v>
      </c>
      <c r="B142" s="130" t="s">
        <v>22</v>
      </c>
      <c r="C142" s="97">
        <f>[2]Tablica_19!E142</f>
        <v>323</v>
      </c>
      <c r="D142" s="97">
        <f>[2]Tablica_19!F142</f>
        <v>3</v>
      </c>
      <c r="E142" s="207">
        <v>2</v>
      </c>
      <c r="F142" s="97">
        <f>[2]Tablica_19!H142</f>
        <v>10</v>
      </c>
      <c r="G142" s="96" t="str">
        <f>'Tabl. 14.'!$I$217</f>
        <v>–</v>
      </c>
      <c r="H142" s="55">
        <f>[2]Tablica_19!J142</f>
        <v>1</v>
      </c>
      <c r="I142" s="190">
        <f>[2]Tablica_19!K142</f>
        <v>16</v>
      </c>
      <c r="J142" s="76"/>
    </row>
    <row r="143" spans="1:10" ht="16.149999999999999" customHeight="1" x14ac:dyDescent="0.2">
      <c r="A143" s="64" t="s">
        <v>842</v>
      </c>
      <c r="B143" s="130" t="s">
        <v>21</v>
      </c>
      <c r="C143" s="97">
        <v>3292</v>
      </c>
      <c r="D143" s="97">
        <v>139</v>
      </c>
      <c r="E143" s="207">
        <v>94</v>
      </c>
      <c r="F143" s="97">
        <v>176</v>
      </c>
      <c r="G143" s="96">
        <v>20</v>
      </c>
      <c r="H143" s="55">
        <v>6</v>
      </c>
      <c r="I143" s="190">
        <v>91</v>
      </c>
      <c r="J143" s="76"/>
    </row>
    <row r="144" spans="1:10" ht="12" customHeight="1" x14ac:dyDescent="0.2">
      <c r="A144" s="67"/>
      <c r="B144" s="137" t="s">
        <v>22</v>
      </c>
      <c r="C144" s="198">
        <f>[2]Tablica_19!E143</f>
        <v>3318</v>
      </c>
      <c r="D144" s="198">
        <f>[2]Tablica_19!F143</f>
        <v>148</v>
      </c>
      <c r="E144" s="209">
        <v>100</v>
      </c>
      <c r="F144" s="198">
        <f>[2]Tablica_19!H143</f>
        <v>180</v>
      </c>
      <c r="G144" s="210">
        <f>[2]Tablica_19!I143</f>
        <v>20</v>
      </c>
      <c r="H144" s="60">
        <f>[2]Tablica_19!J143</f>
        <v>5</v>
      </c>
      <c r="I144" s="200">
        <f>[2]Tablica_19!K143</f>
        <v>93</v>
      </c>
      <c r="J144" s="76"/>
    </row>
    <row r="145" spans="1:10" ht="12" customHeight="1" x14ac:dyDescent="0.2">
      <c r="A145" s="67"/>
      <c r="B145" s="137" t="s">
        <v>50</v>
      </c>
      <c r="C145" s="100">
        <f>C144/C143*100</f>
        <v>100.78979343863912</v>
      </c>
      <c r="D145" s="100">
        <f t="shared" ref="D145:I145" si="12">D144/D143*100</f>
        <v>106.4748201438849</v>
      </c>
      <c r="E145" s="215">
        <v>106.4</v>
      </c>
      <c r="F145" s="100">
        <f t="shared" si="12"/>
        <v>102.27272727272727</v>
      </c>
      <c r="G145" s="100">
        <f t="shared" si="12"/>
        <v>100</v>
      </c>
      <c r="H145" s="100">
        <f t="shared" si="12"/>
        <v>83.333333333333343</v>
      </c>
      <c r="I145" s="201">
        <f t="shared" si="12"/>
        <v>102.19780219780219</v>
      </c>
      <c r="J145" s="76"/>
    </row>
    <row r="146" spans="1:10" ht="13.9" customHeight="1" x14ac:dyDescent="0.2">
      <c r="A146" s="73" t="s">
        <v>752</v>
      </c>
      <c r="B146" s="53"/>
      <c r="C146" s="55"/>
      <c r="D146" s="97"/>
      <c r="E146" s="207"/>
      <c r="F146" s="97"/>
      <c r="G146" s="96"/>
      <c r="H146" s="55"/>
      <c r="I146" s="190"/>
      <c r="J146" s="76"/>
    </row>
    <row r="147" spans="1:10" ht="12" customHeight="1" x14ac:dyDescent="0.2">
      <c r="A147" s="68" t="s">
        <v>793</v>
      </c>
      <c r="B147" s="130" t="s">
        <v>22</v>
      </c>
      <c r="C147" s="97">
        <f>[2]Tablica_19!E144</f>
        <v>1963</v>
      </c>
      <c r="D147" s="97">
        <f>[2]Tablica_19!F144</f>
        <v>90</v>
      </c>
      <c r="E147" s="207">
        <v>66</v>
      </c>
      <c r="F147" s="97">
        <f>[2]Tablica_19!H144</f>
        <v>126</v>
      </c>
      <c r="G147" s="96">
        <f>[2]Tablica_19!I144</f>
        <v>8</v>
      </c>
      <c r="H147" s="55">
        <f>[2]Tablica_19!J144</f>
        <v>4</v>
      </c>
      <c r="I147" s="190">
        <f>[2]Tablica_19!K144</f>
        <v>38</v>
      </c>
      <c r="J147" s="76"/>
    </row>
    <row r="148" spans="1:10" ht="13.9" customHeight="1" x14ac:dyDescent="0.2">
      <c r="A148" s="73" t="s">
        <v>726</v>
      </c>
      <c r="B148" s="130"/>
      <c r="C148" s="97"/>
      <c r="D148" s="97"/>
      <c r="E148" s="207"/>
      <c r="F148" s="97"/>
      <c r="G148" s="96"/>
      <c r="H148" s="55"/>
      <c r="I148" s="190"/>
      <c r="J148" s="76"/>
    </row>
    <row r="149" spans="1:10" ht="12" customHeight="1" x14ac:dyDescent="0.2">
      <c r="A149" s="68" t="s">
        <v>794</v>
      </c>
      <c r="B149" s="130" t="s">
        <v>22</v>
      </c>
      <c r="C149" s="97">
        <f>[2]Tablica_19!E145</f>
        <v>133</v>
      </c>
      <c r="D149" s="97">
        <f>[2]Tablica_19!F145</f>
        <v>2</v>
      </c>
      <c r="E149" s="207">
        <v>2</v>
      </c>
      <c r="F149" s="97">
        <f>[2]Tablica_19!H145</f>
        <v>5</v>
      </c>
      <c r="G149" s="96">
        <f>[2]Tablica_19!I145</f>
        <v>1</v>
      </c>
      <c r="H149" s="55" t="str">
        <f>'Tabl. 14.'!$I$217</f>
        <v>–</v>
      </c>
      <c r="I149" s="190">
        <f>[2]Tablica_19!K145</f>
        <v>8</v>
      </c>
      <c r="J149" s="76"/>
    </row>
    <row r="150" spans="1:10" ht="12" customHeight="1" x14ac:dyDescent="0.2">
      <c r="A150" s="68" t="s">
        <v>795</v>
      </c>
      <c r="B150" s="130" t="s">
        <v>22</v>
      </c>
      <c r="C150" s="97">
        <f>[2]Tablica_19!E146</f>
        <v>302</v>
      </c>
      <c r="D150" s="97">
        <f>[2]Tablica_19!F146</f>
        <v>18</v>
      </c>
      <c r="E150" s="207">
        <v>10</v>
      </c>
      <c r="F150" s="97">
        <f>[2]Tablica_19!H146</f>
        <v>17</v>
      </c>
      <c r="G150" s="96">
        <f>[2]Tablica_19!I146</f>
        <v>3</v>
      </c>
      <c r="H150" s="55" t="str">
        <f>'Tabl. 14.'!$I$217</f>
        <v>–</v>
      </c>
      <c r="I150" s="190">
        <f>[2]Tablica_19!K146</f>
        <v>15</v>
      </c>
      <c r="J150" s="76"/>
    </row>
    <row r="151" spans="1:10" ht="12" customHeight="1" x14ac:dyDescent="0.2">
      <c r="A151" s="68" t="s">
        <v>796</v>
      </c>
      <c r="B151" s="130" t="s">
        <v>22</v>
      </c>
      <c r="C151" s="97">
        <f>[2]Tablica_19!E147</f>
        <v>289</v>
      </c>
      <c r="D151" s="97">
        <f>[2]Tablica_19!F147</f>
        <v>15</v>
      </c>
      <c r="E151" s="207">
        <v>10</v>
      </c>
      <c r="F151" s="97">
        <f>[2]Tablica_19!H147</f>
        <v>14</v>
      </c>
      <c r="G151" s="96">
        <f>[2]Tablica_19!I147</f>
        <v>5</v>
      </c>
      <c r="H151" s="55" t="str">
        <f>'Tabl. 14.'!$I$217</f>
        <v>–</v>
      </c>
      <c r="I151" s="190">
        <f>[2]Tablica_19!K147</f>
        <v>14</v>
      </c>
      <c r="J151" s="76"/>
    </row>
    <row r="152" spans="1:10" ht="12" customHeight="1" x14ac:dyDescent="0.2">
      <c r="A152" s="68" t="s">
        <v>797</v>
      </c>
      <c r="B152" s="130" t="s">
        <v>22</v>
      </c>
      <c r="C152" s="97">
        <f>[2]Tablica_19!E148</f>
        <v>631</v>
      </c>
      <c r="D152" s="97">
        <f>[2]Tablica_19!F148</f>
        <v>23</v>
      </c>
      <c r="E152" s="207">
        <v>12</v>
      </c>
      <c r="F152" s="97">
        <f>[2]Tablica_19!H148</f>
        <v>18</v>
      </c>
      <c r="G152" s="96">
        <f>[2]Tablica_19!I148</f>
        <v>3</v>
      </c>
      <c r="H152" s="55">
        <f>[2]Tablica_19!J148</f>
        <v>1</v>
      </c>
      <c r="I152" s="190">
        <f>[2]Tablica_19!K148</f>
        <v>18</v>
      </c>
      <c r="J152" s="76"/>
    </row>
    <row r="153" spans="1:10" ht="16.149999999999999" customHeight="1" x14ac:dyDescent="0.2">
      <c r="A153" s="52" t="s">
        <v>743</v>
      </c>
      <c r="B153" s="53"/>
      <c r="C153" s="55"/>
      <c r="D153" s="97"/>
      <c r="E153" s="207"/>
      <c r="F153" s="97"/>
      <c r="G153" s="96"/>
      <c r="H153" s="55"/>
      <c r="I153" s="190"/>
      <c r="J153" s="76"/>
    </row>
    <row r="154" spans="1:10" ht="12" customHeight="1" x14ac:dyDescent="0.2">
      <c r="A154" s="67" t="s">
        <v>769</v>
      </c>
      <c r="B154" s="130" t="s">
        <v>21</v>
      </c>
      <c r="C154" s="97">
        <v>6303</v>
      </c>
      <c r="D154" s="97">
        <v>414</v>
      </c>
      <c r="E154" s="207">
        <v>328</v>
      </c>
      <c r="F154" s="97">
        <v>430</v>
      </c>
      <c r="G154" s="96">
        <v>28</v>
      </c>
      <c r="H154" s="55">
        <v>28</v>
      </c>
      <c r="I154" s="190">
        <v>183</v>
      </c>
      <c r="J154" s="76"/>
    </row>
    <row r="155" spans="1:10" ht="12" customHeight="1" x14ac:dyDescent="0.2">
      <c r="A155" s="64"/>
      <c r="B155" s="137" t="s">
        <v>22</v>
      </c>
      <c r="C155" s="198">
        <f>[2]Tablica_19!E112</f>
        <v>6315</v>
      </c>
      <c r="D155" s="198">
        <f>[2]Tablica_19!F112</f>
        <v>431</v>
      </c>
      <c r="E155" s="209">
        <v>340</v>
      </c>
      <c r="F155" s="198">
        <f>[2]Tablica_19!H112</f>
        <v>425</v>
      </c>
      <c r="G155" s="210">
        <f>[2]Tablica_19!I112</f>
        <v>27</v>
      </c>
      <c r="H155" s="60">
        <f>[2]Tablica_19!J112</f>
        <v>29</v>
      </c>
      <c r="I155" s="200">
        <f>[2]Tablica_19!K112</f>
        <v>191</v>
      </c>
      <c r="J155" s="76"/>
    </row>
    <row r="156" spans="1:10" ht="12" customHeight="1" x14ac:dyDescent="0.2">
      <c r="A156" s="67"/>
      <c r="B156" s="137" t="s">
        <v>50</v>
      </c>
      <c r="C156" s="100">
        <f>C155/C154*100</f>
        <v>100.19038553069967</v>
      </c>
      <c r="D156" s="100">
        <f t="shared" ref="D156:I156" si="13">D155/D154*100</f>
        <v>104.10628019323671</v>
      </c>
      <c r="E156" s="215">
        <v>103.7</v>
      </c>
      <c r="F156" s="100">
        <f t="shared" si="13"/>
        <v>98.837209302325576</v>
      </c>
      <c r="G156" s="100">
        <f t="shared" si="13"/>
        <v>96.428571428571431</v>
      </c>
      <c r="H156" s="100">
        <f t="shared" si="13"/>
        <v>103.57142857142858</v>
      </c>
      <c r="I156" s="201">
        <f t="shared" si="13"/>
        <v>104.37158469945356</v>
      </c>
      <c r="J156" s="76"/>
    </row>
    <row r="157" spans="1:10" ht="18" customHeight="1" x14ac:dyDescent="0.2">
      <c r="A157" s="64" t="s">
        <v>843</v>
      </c>
      <c r="B157" s="53" t="s">
        <v>21</v>
      </c>
      <c r="C157" s="55">
        <v>19893</v>
      </c>
      <c r="D157" s="97">
        <v>1051</v>
      </c>
      <c r="E157" s="207">
        <v>793</v>
      </c>
      <c r="F157" s="97">
        <v>1114</v>
      </c>
      <c r="G157" s="96">
        <v>118</v>
      </c>
      <c r="H157" s="55">
        <v>77</v>
      </c>
      <c r="I157" s="190">
        <v>792</v>
      </c>
      <c r="J157" s="76"/>
    </row>
    <row r="158" spans="1:10" ht="12" customHeight="1" x14ac:dyDescent="0.2">
      <c r="A158" s="67"/>
      <c r="B158" s="137" t="s">
        <v>22</v>
      </c>
      <c r="C158" s="198">
        <f>[2]Tablica_19!E149</f>
        <v>20082</v>
      </c>
      <c r="D158" s="198">
        <f>[2]Tablica_19!F149</f>
        <v>1143</v>
      </c>
      <c r="E158" s="209">
        <v>877</v>
      </c>
      <c r="F158" s="198">
        <f>[2]Tablica_19!H149</f>
        <v>1115</v>
      </c>
      <c r="G158" s="210">
        <f>[2]Tablica_19!I149</f>
        <v>118</v>
      </c>
      <c r="H158" s="60">
        <f>[2]Tablica_19!J149</f>
        <v>89</v>
      </c>
      <c r="I158" s="200">
        <f>[2]Tablica_19!K149</f>
        <v>820</v>
      </c>
      <c r="J158" s="76"/>
    </row>
    <row r="159" spans="1:10" ht="12" customHeight="1" x14ac:dyDescent="0.2">
      <c r="A159" s="67"/>
      <c r="B159" s="137" t="s">
        <v>50</v>
      </c>
      <c r="C159" s="100">
        <v>101</v>
      </c>
      <c r="D159" s="100">
        <v>108.8</v>
      </c>
      <c r="E159" s="215">
        <v>110.6</v>
      </c>
      <c r="F159" s="100">
        <v>100.1</v>
      </c>
      <c r="G159" s="201">
        <v>100</v>
      </c>
      <c r="H159" s="62">
        <v>115.6</v>
      </c>
      <c r="I159" s="101">
        <v>103.5</v>
      </c>
      <c r="J159" s="76"/>
    </row>
    <row r="160" spans="1:10" ht="16.149999999999999" customHeight="1" x14ac:dyDescent="0.2">
      <c r="A160" s="64" t="s">
        <v>844</v>
      </c>
      <c r="B160" s="53" t="s">
        <v>21</v>
      </c>
      <c r="C160" s="55">
        <v>4256</v>
      </c>
      <c r="D160" s="97">
        <v>178</v>
      </c>
      <c r="E160" s="207">
        <v>119</v>
      </c>
      <c r="F160" s="97">
        <v>225</v>
      </c>
      <c r="G160" s="96">
        <v>19</v>
      </c>
      <c r="H160" s="55">
        <v>15</v>
      </c>
      <c r="I160" s="190">
        <v>171</v>
      </c>
      <c r="J160" s="76"/>
    </row>
    <row r="161" spans="1:10" ht="12" customHeight="1" x14ac:dyDescent="0.2">
      <c r="A161" s="64"/>
      <c r="B161" s="137" t="s">
        <v>22</v>
      </c>
      <c r="C161" s="198">
        <f>[2]Tablica_19!E150</f>
        <v>4259</v>
      </c>
      <c r="D161" s="198">
        <f>[2]Tablica_19!F150</f>
        <v>184</v>
      </c>
      <c r="E161" s="209">
        <v>125</v>
      </c>
      <c r="F161" s="198">
        <f>[2]Tablica_19!H150</f>
        <v>226</v>
      </c>
      <c r="G161" s="210">
        <f>[2]Tablica_19!I150</f>
        <v>19</v>
      </c>
      <c r="H161" s="60">
        <f>[2]Tablica_19!J150</f>
        <v>15</v>
      </c>
      <c r="I161" s="200">
        <f>[2]Tablica_19!K150</f>
        <v>174</v>
      </c>
      <c r="J161" s="76"/>
    </row>
    <row r="162" spans="1:10" ht="12" customHeight="1" x14ac:dyDescent="0.2">
      <c r="A162" s="64"/>
      <c r="B162" s="137" t="s">
        <v>50</v>
      </c>
      <c r="C162" s="100">
        <f>C161/C160*100</f>
        <v>100.07048872180451</v>
      </c>
      <c r="D162" s="100">
        <f t="shared" ref="D162:I162" si="14">D161/D160*100</f>
        <v>103.37078651685394</v>
      </c>
      <c r="E162" s="215">
        <v>105</v>
      </c>
      <c r="F162" s="100">
        <f t="shared" si="14"/>
        <v>100.44444444444444</v>
      </c>
      <c r="G162" s="100">
        <f t="shared" si="14"/>
        <v>100</v>
      </c>
      <c r="H162" s="100">
        <f t="shared" si="14"/>
        <v>100</v>
      </c>
      <c r="I162" s="201">
        <f t="shared" si="14"/>
        <v>101.75438596491229</v>
      </c>
      <c r="J162" s="76"/>
    </row>
    <row r="163" spans="1:10" ht="13.9" customHeight="1" x14ac:dyDescent="0.2">
      <c r="A163" s="73" t="s">
        <v>798</v>
      </c>
      <c r="B163" s="53"/>
      <c r="C163" s="55"/>
      <c r="D163" s="97"/>
      <c r="E163" s="207"/>
      <c r="F163" s="97"/>
      <c r="G163" s="96"/>
      <c r="H163" s="55"/>
      <c r="I163" s="190"/>
      <c r="J163" s="76"/>
    </row>
    <row r="164" spans="1:10" ht="12" customHeight="1" x14ac:dyDescent="0.2">
      <c r="A164" s="68" t="s">
        <v>799</v>
      </c>
      <c r="B164" s="130" t="s">
        <v>22</v>
      </c>
      <c r="C164" s="97">
        <f>[2]Tablica_19!E151</f>
        <v>2783</v>
      </c>
      <c r="D164" s="97">
        <f>[2]Tablica_19!F151</f>
        <v>147</v>
      </c>
      <c r="E164" s="207">
        <v>105</v>
      </c>
      <c r="F164" s="97">
        <f>[2]Tablica_19!H151</f>
        <v>183</v>
      </c>
      <c r="G164" s="96">
        <f>[2]Tablica_19!I151</f>
        <v>10</v>
      </c>
      <c r="H164" s="55">
        <f>[2]Tablica_19!J151</f>
        <v>10</v>
      </c>
      <c r="I164" s="190">
        <f>[2]Tablica_19!K151</f>
        <v>95</v>
      </c>
      <c r="J164" s="76"/>
    </row>
    <row r="165" spans="1:10" ht="13.9" customHeight="1" x14ac:dyDescent="0.2">
      <c r="A165" s="73" t="s">
        <v>754</v>
      </c>
      <c r="B165" s="53"/>
      <c r="C165" s="55"/>
      <c r="D165" s="97"/>
      <c r="E165" s="207"/>
      <c r="F165" s="97"/>
      <c r="G165" s="96"/>
      <c r="H165" s="55"/>
      <c r="I165" s="190"/>
      <c r="J165" s="76"/>
    </row>
    <row r="166" spans="1:10" ht="12" customHeight="1" x14ac:dyDescent="0.2">
      <c r="A166" s="68" t="s">
        <v>800</v>
      </c>
      <c r="B166" s="130" t="s">
        <v>22</v>
      </c>
      <c r="C166" s="97">
        <f>[2]Tablica_19!E154</f>
        <v>235</v>
      </c>
      <c r="D166" s="97">
        <f>[2]Tablica_19!F154</f>
        <v>8</v>
      </c>
      <c r="E166" s="207">
        <v>4</v>
      </c>
      <c r="F166" s="97">
        <f>[2]Tablica_19!H154</f>
        <v>9</v>
      </c>
      <c r="G166" s="96">
        <f>[2]Tablica_19!I154</f>
        <v>2</v>
      </c>
      <c r="H166" s="55">
        <f>[2]Tablica_19!J154</f>
        <v>1</v>
      </c>
      <c r="I166" s="190">
        <f>[2]Tablica_19!K154</f>
        <v>13</v>
      </c>
      <c r="J166" s="76"/>
    </row>
    <row r="167" spans="1:10" ht="13.9" customHeight="1" x14ac:dyDescent="0.2">
      <c r="A167" s="73" t="s">
        <v>726</v>
      </c>
      <c r="B167" s="53"/>
      <c r="C167" s="55"/>
      <c r="D167" s="97"/>
      <c r="E167" s="207"/>
      <c r="F167" s="97"/>
      <c r="G167" s="96"/>
      <c r="H167" s="55"/>
      <c r="I167" s="190"/>
      <c r="J167" s="76"/>
    </row>
    <row r="168" spans="1:10" ht="12" customHeight="1" x14ac:dyDescent="0.2">
      <c r="A168" s="68" t="s">
        <v>799</v>
      </c>
      <c r="B168" s="130" t="s">
        <v>22</v>
      </c>
      <c r="C168" s="97">
        <f>[2]Tablica_19!E152</f>
        <v>329</v>
      </c>
      <c r="D168" s="97">
        <f>[2]Tablica_19!F152</f>
        <v>7</v>
      </c>
      <c r="E168" s="207">
        <v>2</v>
      </c>
      <c r="F168" s="97">
        <f>[2]Tablica_19!H152</f>
        <v>8</v>
      </c>
      <c r="G168" s="96">
        <f>[2]Tablica_19!I152</f>
        <v>1</v>
      </c>
      <c r="H168" s="55">
        <f>[2]Tablica_19!J152</f>
        <v>1</v>
      </c>
      <c r="I168" s="190">
        <f>[2]Tablica_19!K152</f>
        <v>20</v>
      </c>
      <c r="J168" s="76"/>
    </row>
    <row r="169" spans="1:10" ht="12" customHeight="1" x14ac:dyDescent="0.2">
      <c r="A169" s="68" t="s">
        <v>801</v>
      </c>
      <c r="B169" s="130" t="s">
        <v>22</v>
      </c>
      <c r="C169" s="97">
        <f>[2]Tablica_19!E153</f>
        <v>234</v>
      </c>
      <c r="D169" s="97">
        <f>[2]Tablica_19!F153</f>
        <v>6</v>
      </c>
      <c r="E169" s="207">
        <v>3</v>
      </c>
      <c r="F169" s="97">
        <f>[2]Tablica_19!H153</f>
        <v>6</v>
      </c>
      <c r="G169" s="96">
        <f>[2]Tablica_19!I153</f>
        <v>3</v>
      </c>
      <c r="H169" s="55" t="str">
        <f>'Tabl. 14.'!$I$217</f>
        <v>–</v>
      </c>
      <c r="I169" s="190">
        <f>[2]Tablica_19!K153</f>
        <v>11</v>
      </c>
      <c r="J169" s="76"/>
    </row>
    <row r="170" spans="1:10" ht="12" customHeight="1" x14ac:dyDescent="0.2">
      <c r="A170" s="68" t="s">
        <v>802</v>
      </c>
      <c r="B170" s="130" t="s">
        <v>22</v>
      </c>
      <c r="C170" s="97">
        <f>[2]Tablica_19!E157</f>
        <v>191</v>
      </c>
      <c r="D170" s="97">
        <f>[2]Tablica_19!F157</f>
        <v>4</v>
      </c>
      <c r="E170" s="207">
        <v>2</v>
      </c>
      <c r="F170" s="97">
        <f>[2]Tablica_19!H157</f>
        <v>5</v>
      </c>
      <c r="G170" s="96">
        <f>[2]Tablica_19!I157</f>
        <v>1</v>
      </c>
      <c r="H170" s="55">
        <f>[2]Tablica_19!J157</f>
        <v>2</v>
      </c>
      <c r="I170" s="190">
        <f>[2]Tablica_19!K157</f>
        <v>9</v>
      </c>
      <c r="J170" s="76"/>
    </row>
    <row r="171" spans="1:10" ht="12" customHeight="1" x14ac:dyDescent="0.2">
      <c r="A171" s="68" t="s">
        <v>803</v>
      </c>
      <c r="B171" s="130" t="s">
        <v>22</v>
      </c>
      <c r="C171" s="97">
        <f>[2]Tablica_19!E158</f>
        <v>232</v>
      </c>
      <c r="D171" s="97">
        <f>[2]Tablica_19!F158</f>
        <v>4</v>
      </c>
      <c r="E171" s="207">
        <v>4</v>
      </c>
      <c r="F171" s="97">
        <f>[2]Tablica_19!H158</f>
        <v>4</v>
      </c>
      <c r="G171" s="96" t="str">
        <f>'Tabl. 14.'!$I$217</f>
        <v>–</v>
      </c>
      <c r="H171" s="55" t="str">
        <f>'Tabl. 14.'!$I$217</f>
        <v>–</v>
      </c>
      <c r="I171" s="190">
        <f>[2]Tablica_19!K158</f>
        <v>11</v>
      </c>
      <c r="J171" s="76"/>
    </row>
    <row r="172" spans="1:10" ht="12" customHeight="1" x14ac:dyDescent="0.2">
      <c r="A172" s="68" t="s">
        <v>804</v>
      </c>
      <c r="B172" s="130" t="s">
        <v>22</v>
      </c>
      <c r="C172" s="97">
        <f>[2]Tablica_19!E159</f>
        <v>255</v>
      </c>
      <c r="D172" s="97">
        <f>[2]Tablica_19!F159</f>
        <v>8</v>
      </c>
      <c r="E172" s="207">
        <v>5</v>
      </c>
      <c r="F172" s="97">
        <f>[2]Tablica_19!H159</f>
        <v>11</v>
      </c>
      <c r="G172" s="96">
        <f>[2]Tablica_19!I159</f>
        <v>2</v>
      </c>
      <c r="H172" s="55">
        <f>[2]Tablica_19!J159</f>
        <v>1</v>
      </c>
      <c r="I172" s="190">
        <f>[2]Tablica_19!K159</f>
        <v>15</v>
      </c>
      <c r="J172" s="76"/>
    </row>
    <row r="173" spans="1:10" ht="16.149999999999999" customHeight="1" x14ac:dyDescent="0.2">
      <c r="A173" s="64" t="s">
        <v>845</v>
      </c>
      <c r="B173" s="53" t="s">
        <v>21</v>
      </c>
      <c r="C173" s="55">
        <v>3105</v>
      </c>
      <c r="D173" s="97">
        <v>106</v>
      </c>
      <c r="E173" s="207">
        <v>78</v>
      </c>
      <c r="F173" s="97">
        <v>194</v>
      </c>
      <c r="G173" s="96">
        <v>24</v>
      </c>
      <c r="H173" s="55">
        <v>7</v>
      </c>
      <c r="I173" s="190">
        <v>131</v>
      </c>
      <c r="J173" s="76"/>
    </row>
    <row r="174" spans="1:10" ht="12" customHeight="1" x14ac:dyDescent="0.2">
      <c r="A174" s="67"/>
      <c r="B174" s="137" t="s">
        <v>22</v>
      </c>
      <c r="C174" s="198">
        <f>[2]Tablica_19!E160</f>
        <v>3103</v>
      </c>
      <c r="D174" s="198">
        <f>[2]Tablica_19!F160</f>
        <v>119</v>
      </c>
      <c r="E174" s="209">
        <v>91</v>
      </c>
      <c r="F174" s="198">
        <f>[2]Tablica_19!H160</f>
        <v>193</v>
      </c>
      <c r="G174" s="210">
        <f>[2]Tablica_19!I160</f>
        <v>24</v>
      </c>
      <c r="H174" s="60">
        <f>[2]Tablica_19!J160</f>
        <v>11</v>
      </c>
      <c r="I174" s="200">
        <f>[2]Tablica_19!K160</f>
        <v>139</v>
      </c>
      <c r="J174" s="76"/>
    </row>
    <row r="175" spans="1:10" ht="12" customHeight="1" x14ac:dyDescent="0.2">
      <c r="A175" s="67"/>
      <c r="B175" s="137" t="s">
        <v>50</v>
      </c>
      <c r="C175" s="100">
        <f>C174/C173*100</f>
        <v>99.935587761674711</v>
      </c>
      <c r="D175" s="100">
        <f t="shared" ref="D175:I175" si="15">D174/D173*100</f>
        <v>112.26415094339623</v>
      </c>
      <c r="E175" s="215">
        <v>116.7</v>
      </c>
      <c r="F175" s="100">
        <f t="shared" si="15"/>
        <v>99.484536082474222</v>
      </c>
      <c r="G175" s="100">
        <f t="shared" si="15"/>
        <v>100</v>
      </c>
      <c r="H175" s="100">
        <f t="shared" si="15"/>
        <v>157.14285714285714</v>
      </c>
      <c r="I175" s="201">
        <f t="shared" si="15"/>
        <v>106.10687022900764</v>
      </c>
      <c r="J175" s="76"/>
    </row>
    <row r="176" spans="1:10" ht="13.9" customHeight="1" x14ac:dyDescent="0.2">
      <c r="A176" s="73" t="s">
        <v>752</v>
      </c>
      <c r="B176" s="53"/>
      <c r="C176" s="55" t="s">
        <v>584</v>
      </c>
      <c r="D176" s="97"/>
      <c r="E176" s="207"/>
      <c r="F176" s="97"/>
      <c r="G176" s="96"/>
      <c r="H176" s="55"/>
      <c r="I176" s="190"/>
      <c r="J176" s="76"/>
    </row>
    <row r="177" spans="1:10" ht="12" customHeight="1" x14ac:dyDescent="0.2">
      <c r="A177" s="68" t="s">
        <v>805</v>
      </c>
      <c r="B177" s="130" t="s">
        <v>22</v>
      </c>
      <c r="C177" s="97">
        <f>[2]Tablica_19!E161</f>
        <v>1892</v>
      </c>
      <c r="D177" s="97">
        <f>[2]Tablica_19!F161</f>
        <v>91</v>
      </c>
      <c r="E177" s="207">
        <v>69</v>
      </c>
      <c r="F177" s="97">
        <f>[2]Tablica_19!H161</f>
        <v>141</v>
      </c>
      <c r="G177" s="96">
        <f>[2]Tablica_19!I161</f>
        <v>11</v>
      </c>
      <c r="H177" s="55">
        <f>[2]Tablica_19!J161</f>
        <v>10</v>
      </c>
      <c r="I177" s="190">
        <f>[2]Tablica_19!K161</f>
        <v>62</v>
      </c>
      <c r="J177" s="76"/>
    </row>
    <row r="178" spans="1:10" ht="13.9" customHeight="1" x14ac:dyDescent="0.2">
      <c r="A178" s="73" t="s">
        <v>716</v>
      </c>
      <c r="B178" s="130"/>
      <c r="C178" s="97"/>
      <c r="D178" s="97"/>
      <c r="E178" s="207"/>
      <c r="F178" s="97"/>
      <c r="G178" s="96"/>
      <c r="H178" s="55"/>
      <c r="I178" s="190"/>
      <c r="J178" s="76"/>
    </row>
    <row r="179" spans="1:10" ht="12" customHeight="1" x14ac:dyDescent="0.2">
      <c r="A179" s="68" t="s">
        <v>806</v>
      </c>
      <c r="B179" s="130" t="s">
        <v>22</v>
      </c>
      <c r="C179" s="97">
        <f>[2]Tablica_19!E164</f>
        <v>330</v>
      </c>
      <c r="D179" s="97">
        <f>[2]Tablica_19!F164</f>
        <v>7</v>
      </c>
      <c r="E179" s="207">
        <v>6</v>
      </c>
      <c r="F179" s="97">
        <f>[2]Tablica_19!H164</f>
        <v>15</v>
      </c>
      <c r="G179" s="96">
        <f>[2]Tablica_19!I164</f>
        <v>6</v>
      </c>
      <c r="H179" s="55">
        <f>[2]Tablica_19!J164</f>
        <v>1</v>
      </c>
      <c r="I179" s="190">
        <f>[2]Tablica_19!K164</f>
        <v>22</v>
      </c>
      <c r="J179" s="76"/>
    </row>
    <row r="180" spans="1:10" ht="12" customHeight="1" x14ac:dyDescent="0.2">
      <c r="A180" s="68" t="s">
        <v>807</v>
      </c>
      <c r="B180" s="130" t="s">
        <v>22</v>
      </c>
      <c r="C180" s="97">
        <f>[2]Tablica_19!E167</f>
        <v>343</v>
      </c>
      <c r="D180" s="97">
        <f>[2]Tablica_19!F167</f>
        <v>9</v>
      </c>
      <c r="E180" s="207">
        <v>7</v>
      </c>
      <c r="F180" s="97">
        <f>[2]Tablica_19!H167</f>
        <v>12</v>
      </c>
      <c r="G180" s="96">
        <f>[2]Tablica_19!I167</f>
        <v>3</v>
      </c>
      <c r="H180" s="55" t="str">
        <f>'Tabl. 14.'!$I$217</f>
        <v>–</v>
      </c>
      <c r="I180" s="190">
        <f>[2]Tablica_19!K167</f>
        <v>14</v>
      </c>
      <c r="J180" s="76"/>
    </row>
    <row r="181" spans="1:10" ht="13.9" customHeight="1" x14ac:dyDescent="0.2">
      <c r="A181" s="73" t="s">
        <v>726</v>
      </c>
      <c r="B181" s="130"/>
      <c r="C181" s="97"/>
      <c r="D181" s="97"/>
      <c r="E181" s="207"/>
      <c r="F181" s="97"/>
      <c r="G181" s="96"/>
      <c r="H181" s="55"/>
      <c r="I181" s="190"/>
      <c r="J181" s="76"/>
    </row>
    <row r="182" spans="1:10" ht="12" customHeight="1" x14ac:dyDescent="0.2">
      <c r="A182" s="68" t="s">
        <v>805</v>
      </c>
      <c r="B182" s="130" t="s">
        <v>22</v>
      </c>
      <c r="C182" s="97">
        <f>[2]Tablica_19!E162</f>
        <v>253</v>
      </c>
      <c r="D182" s="97">
        <f>[2]Tablica_19!F162</f>
        <v>9</v>
      </c>
      <c r="E182" s="207">
        <v>7</v>
      </c>
      <c r="F182" s="97">
        <f>[2]Tablica_19!H162</f>
        <v>8</v>
      </c>
      <c r="G182" s="96">
        <f>[2]Tablica_19!I162</f>
        <v>2</v>
      </c>
      <c r="H182" s="55" t="str">
        <f>'Tabl. 14.'!$I$217</f>
        <v>–</v>
      </c>
      <c r="I182" s="190">
        <f>[2]Tablica_19!K162</f>
        <v>20</v>
      </c>
      <c r="J182" s="76"/>
    </row>
    <row r="183" spans="1:10" ht="12" customHeight="1" x14ac:dyDescent="0.2">
      <c r="A183" s="68" t="s">
        <v>808</v>
      </c>
      <c r="B183" s="130" t="s">
        <v>22</v>
      </c>
      <c r="C183" s="97">
        <f>[2]Tablica_19!E163</f>
        <v>162</v>
      </c>
      <c r="D183" s="97">
        <f>[2]Tablica_19!F163</f>
        <v>2</v>
      </c>
      <c r="E183" s="207">
        <v>2</v>
      </c>
      <c r="F183" s="97">
        <f>[2]Tablica_19!H163</f>
        <v>11</v>
      </c>
      <c r="G183" s="96">
        <f>[2]Tablica_19!I163</f>
        <v>2</v>
      </c>
      <c r="H183" s="55" t="str">
        <f>'Tabl. 14.'!$I$217</f>
        <v>–</v>
      </c>
      <c r="I183" s="190">
        <f>[2]Tablica_19!K163</f>
        <v>13</v>
      </c>
      <c r="J183" s="76"/>
    </row>
    <row r="184" spans="1:10" ht="12" customHeight="1" x14ac:dyDescent="0.2">
      <c r="A184" s="68" t="s">
        <v>809</v>
      </c>
      <c r="B184" s="130" t="s">
        <v>22</v>
      </c>
      <c r="C184" s="97">
        <f>[2]Tablica_19!E170</f>
        <v>123</v>
      </c>
      <c r="D184" s="97">
        <f>[2]Tablica_19!F170</f>
        <v>1</v>
      </c>
      <c r="E184" s="216" t="str">
        <f>'Tabl. 14.'!$I$217</f>
        <v>–</v>
      </c>
      <c r="F184" s="55">
        <f>[2]Tablica_19!H170</f>
        <v>6</v>
      </c>
      <c r="G184" s="96" t="str">
        <f>'Tabl. 14.'!$I$217</f>
        <v>–</v>
      </c>
      <c r="H184" s="55" t="str">
        <f>'Tabl. 14.'!$I$217</f>
        <v>–</v>
      </c>
      <c r="I184" s="190">
        <f>[2]Tablica_19!K170</f>
        <v>8</v>
      </c>
      <c r="J184" s="76"/>
    </row>
    <row r="185" spans="1:10" ht="16.149999999999999" customHeight="1" x14ac:dyDescent="0.2">
      <c r="A185" s="64" t="s">
        <v>846</v>
      </c>
      <c r="B185" s="130" t="s">
        <v>21</v>
      </c>
      <c r="C185" s="97">
        <v>2392</v>
      </c>
      <c r="D185" s="97">
        <v>82</v>
      </c>
      <c r="E185" s="207">
        <v>62</v>
      </c>
      <c r="F185" s="97">
        <v>89</v>
      </c>
      <c r="G185" s="96">
        <v>21</v>
      </c>
      <c r="H185" s="55">
        <v>5</v>
      </c>
      <c r="I185" s="190">
        <v>110</v>
      </c>
      <c r="J185" s="76"/>
    </row>
    <row r="186" spans="1:10" ht="12" customHeight="1" x14ac:dyDescent="0.2">
      <c r="A186" s="64"/>
      <c r="B186" s="137" t="s">
        <v>22</v>
      </c>
      <c r="C186" s="198">
        <f>[2]Tablica_19!E173</f>
        <v>2454</v>
      </c>
      <c r="D186" s="198">
        <f>[2]Tablica_19!F173</f>
        <v>87</v>
      </c>
      <c r="E186" s="209">
        <v>66</v>
      </c>
      <c r="F186" s="198">
        <f>[2]Tablica_19!H173</f>
        <v>92</v>
      </c>
      <c r="G186" s="210">
        <f>[2]Tablica_19!I173</f>
        <v>21</v>
      </c>
      <c r="H186" s="60">
        <f>[2]Tablica_19!J173</f>
        <v>6</v>
      </c>
      <c r="I186" s="200">
        <f>[2]Tablica_19!K173</f>
        <v>112</v>
      </c>
      <c r="J186" s="76"/>
    </row>
    <row r="187" spans="1:10" ht="12" customHeight="1" x14ac:dyDescent="0.2">
      <c r="A187" s="64"/>
      <c r="B187" s="137" t="s">
        <v>50</v>
      </c>
      <c r="C187" s="100">
        <f>C186/C185*100</f>
        <v>102.59197324414716</v>
      </c>
      <c r="D187" s="100">
        <f t="shared" ref="D187:I187" si="16">D186/D185*100</f>
        <v>106.09756097560977</v>
      </c>
      <c r="E187" s="215">
        <v>106.5</v>
      </c>
      <c r="F187" s="100">
        <f t="shared" si="16"/>
        <v>103.37078651685394</v>
      </c>
      <c r="G187" s="100">
        <f t="shared" si="16"/>
        <v>100</v>
      </c>
      <c r="H187" s="100">
        <f t="shared" si="16"/>
        <v>120</v>
      </c>
      <c r="I187" s="201">
        <f t="shared" si="16"/>
        <v>101.81818181818181</v>
      </c>
      <c r="J187" s="76"/>
    </row>
    <row r="188" spans="1:10" ht="13.9" customHeight="1" x14ac:dyDescent="0.2">
      <c r="A188" s="73" t="s">
        <v>716</v>
      </c>
      <c r="B188" s="53"/>
      <c r="C188" s="55"/>
      <c r="D188" s="97"/>
      <c r="E188" s="207"/>
      <c r="F188" s="97"/>
      <c r="G188" s="96"/>
      <c r="H188" s="55"/>
      <c r="I188" s="190"/>
      <c r="J188" s="76"/>
    </row>
    <row r="189" spans="1:10" ht="12" customHeight="1" x14ac:dyDescent="0.2">
      <c r="A189" s="68" t="s">
        <v>810</v>
      </c>
      <c r="B189" s="130" t="s">
        <v>22</v>
      </c>
      <c r="C189" s="97">
        <f>[2]Tablica_19!E174</f>
        <v>268</v>
      </c>
      <c r="D189" s="97">
        <f>[2]Tablica_19!F174</f>
        <v>11</v>
      </c>
      <c r="E189" s="207">
        <v>10</v>
      </c>
      <c r="F189" s="97">
        <f>[2]Tablica_19!H174</f>
        <v>11</v>
      </c>
      <c r="G189" s="96">
        <f>[2]Tablica_19!I174</f>
        <v>2</v>
      </c>
      <c r="H189" s="55">
        <f>[2]Tablica_19!J174</f>
        <v>2</v>
      </c>
      <c r="I189" s="190">
        <f>[2]Tablica_19!K174</f>
        <v>21</v>
      </c>
      <c r="J189" s="76"/>
    </row>
    <row r="190" spans="1:10" ht="12" customHeight="1" x14ac:dyDescent="0.2">
      <c r="A190" s="68" t="s">
        <v>811</v>
      </c>
      <c r="B190" s="130" t="s">
        <v>22</v>
      </c>
      <c r="C190" s="97">
        <f>[2]Tablica_19!E179</f>
        <v>321</v>
      </c>
      <c r="D190" s="97">
        <f>[2]Tablica_19!F179</f>
        <v>8</v>
      </c>
      <c r="E190" s="207">
        <v>6</v>
      </c>
      <c r="F190" s="97">
        <f>[2]Tablica_19!H179</f>
        <v>12</v>
      </c>
      <c r="G190" s="96">
        <f>[2]Tablica_19!I179</f>
        <v>1</v>
      </c>
      <c r="H190" s="55">
        <f>[2]Tablica_19!J179</f>
        <v>1</v>
      </c>
      <c r="I190" s="190">
        <f>[2]Tablica_19!K179</f>
        <v>12</v>
      </c>
      <c r="J190" s="76"/>
    </row>
    <row r="191" spans="1:10" ht="12" customHeight="1" x14ac:dyDescent="0.2">
      <c r="A191" s="68" t="s">
        <v>812</v>
      </c>
      <c r="B191" s="130" t="s">
        <v>22</v>
      </c>
      <c r="C191" s="97">
        <f>[2]Tablica_19!E183</f>
        <v>1130</v>
      </c>
      <c r="D191" s="97">
        <f>[2]Tablica_19!F183</f>
        <v>44</v>
      </c>
      <c r="E191" s="207">
        <v>30</v>
      </c>
      <c r="F191" s="97">
        <f>[2]Tablica_19!H183</f>
        <v>50</v>
      </c>
      <c r="G191" s="96">
        <f>[2]Tablica_19!I183</f>
        <v>13</v>
      </c>
      <c r="H191" s="55">
        <f>[2]Tablica_19!J183</f>
        <v>3</v>
      </c>
      <c r="I191" s="190">
        <f>[2]Tablica_19!K183</f>
        <v>35</v>
      </c>
      <c r="J191" s="76"/>
    </row>
    <row r="192" spans="1:10" ht="13.9" customHeight="1" x14ac:dyDescent="0.2">
      <c r="A192" s="73" t="s">
        <v>726</v>
      </c>
      <c r="B192" s="130"/>
      <c r="C192" s="97"/>
      <c r="D192" s="97"/>
      <c r="E192" s="207"/>
      <c r="F192" s="97"/>
      <c r="G192" s="96"/>
      <c r="H192" s="55"/>
      <c r="I192" s="190"/>
      <c r="J192" s="76"/>
    </row>
    <row r="193" spans="1:10" ht="12" customHeight="1" x14ac:dyDescent="0.2">
      <c r="A193" s="68" t="s">
        <v>813</v>
      </c>
      <c r="B193" s="130" t="s">
        <v>22</v>
      </c>
      <c r="C193" s="97">
        <f>[2]Tablica_19!E177</f>
        <v>135</v>
      </c>
      <c r="D193" s="97">
        <f>[2]Tablica_19!F177</f>
        <v>6</v>
      </c>
      <c r="E193" s="207">
        <v>5</v>
      </c>
      <c r="F193" s="97">
        <f>[2]Tablica_19!H177</f>
        <v>3</v>
      </c>
      <c r="G193" s="96" t="str">
        <f>'Tabl. 14.'!$I$217</f>
        <v>–</v>
      </c>
      <c r="H193" s="55" t="str">
        <f>'Tabl. 14.'!$I$217</f>
        <v>–</v>
      </c>
      <c r="I193" s="190">
        <f>[2]Tablica_19!K177</f>
        <v>9</v>
      </c>
      <c r="J193" s="76"/>
    </row>
    <row r="194" spans="1:10" ht="12" customHeight="1" x14ac:dyDescent="0.2">
      <c r="A194" s="68" t="s">
        <v>814</v>
      </c>
      <c r="B194" s="130" t="s">
        <v>22</v>
      </c>
      <c r="C194" s="97">
        <f>[2]Tablica_19!E178</f>
        <v>202</v>
      </c>
      <c r="D194" s="97">
        <f>[2]Tablica_19!F178</f>
        <v>5</v>
      </c>
      <c r="E194" s="207">
        <v>5</v>
      </c>
      <c r="F194" s="97">
        <f>[2]Tablica_19!H178</f>
        <v>9</v>
      </c>
      <c r="G194" s="96">
        <f>[2]Tablica_19!I178</f>
        <v>2</v>
      </c>
      <c r="H194" s="55" t="str">
        <f>'Tabl. 14.'!$I$217</f>
        <v>–</v>
      </c>
      <c r="I194" s="190">
        <f>[2]Tablica_19!K178</f>
        <v>13</v>
      </c>
      <c r="J194" s="76"/>
    </row>
    <row r="195" spans="1:10" ht="12" customHeight="1" x14ac:dyDescent="0.2">
      <c r="A195" s="68" t="s">
        <v>815</v>
      </c>
      <c r="B195" s="130" t="s">
        <v>22</v>
      </c>
      <c r="C195" s="97">
        <f>[2]Tablica_19!E182</f>
        <v>237</v>
      </c>
      <c r="D195" s="97">
        <f>[2]Tablica_19!F182</f>
        <v>9</v>
      </c>
      <c r="E195" s="207">
        <v>9</v>
      </c>
      <c r="F195" s="97">
        <f>[2]Tablica_19!H182</f>
        <v>4</v>
      </c>
      <c r="G195" s="96" t="str">
        <f>'Tabl. 14.'!$I$217</f>
        <v>–</v>
      </c>
      <c r="H195" s="55" t="str">
        <f>'Tabl. 14.'!$I$217</f>
        <v>–</v>
      </c>
      <c r="I195" s="190">
        <f>[2]Tablica_19!K182</f>
        <v>9</v>
      </c>
      <c r="J195" s="76"/>
    </row>
    <row r="196" spans="1:10" ht="12" customHeight="1" x14ac:dyDescent="0.2">
      <c r="A196" s="68" t="s">
        <v>816</v>
      </c>
      <c r="B196" s="130" t="s">
        <v>22</v>
      </c>
      <c r="C196" s="97">
        <f>[2]Tablica_19!E186</f>
        <v>161</v>
      </c>
      <c r="D196" s="97">
        <f>[2]Tablica_19!F186</f>
        <v>4</v>
      </c>
      <c r="E196" s="207">
        <v>1</v>
      </c>
      <c r="F196" s="97">
        <f>[2]Tablica_19!H186</f>
        <v>3</v>
      </c>
      <c r="G196" s="96">
        <f>[2]Tablica_19!I186</f>
        <v>3</v>
      </c>
      <c r="H196" s="55" t="str">
        <f>'Tabl. 14.'!$I$217</f>
        <v>–</v>
      </c>
      <c r="I196" s="190">
        <f>[2]Tablica_19!K186</f>
        <v>13</v>
      </c>
      <c r="J196" s="76"/>
    </row>
    <row r="197" spans="1:10" ht="16.149999999999999" customHeight="1" x14ac:dyDescent="0.2">
      <c r="A197" s="64" t="s">
        <v>847</v>
      </c>
      <c r="B197" s="130" t="s">
        <v>21</v>
      </c>
      <c r="C197" s="97">
        <v>1267</v>
      </c>
      <c r="D197" s="97">
        <v>42</v>
      </c>
      <c r="E197" s="207">
        <v>35</v>
      </c>
      <c r="F197" s="97">
        <v>51</v>
      </c>
      <c r="G197" s="96">
        <v>9</v>
      </c>
      <c r="H197" s="55">
        <v>7</v>
      </c>
      <c r="I197" s="190">
        <v>77</v>
      </c>
      <c r="J197" s="76"/>
    </row>
    <row r="198" spans="1:10" ht="12" customHeight="1" x14ac:dyDescent="0.2">
      <c r="A198" s="64"/>
      <c r="B198" s="137" t="s">
        <v>22</v>
      </c>
      <c r="C198" s="198">
        <f>[2]Tablica_19!E187</f>
        <v>1300</v>
      </c>
      <c r="D198" s="198">
        <f>[2]Tablica_19!F187</f>
        <v>51</v>
      </c>
      <c r="E198" s="209">
        <v>44</v>
      </c>
      <c r="F198" s="198">
        <f>[2]Tablica_19!H187</f>
        <v>51</v>
      </c>
      <c r="G198" s="210">
        <f>[2]Tablica_19!I187</f>
        <v>9</v>
      </c>
      <c r="H198" s="60">
        <f>[2]Tablica_19!J187</f>
        <v>8</v>
      </c>
      <c r="I198" s="200">
        <f>[2]Tablica_19!K187</f>
        <v>78</v>
      </c>
      <c r="J198" s="76"/>
    </row>
    <row r="199" spans="1:10" ht="12" customHeight="1" x14ac:dyDescent="0.2">
      <c r="A199" s="64"/>
      <c r="B199" s="137" t="s">
        <v>50</v>
      </c>
      <c r="C199" s="100">
        <f>C198/C197*100</f>
        <v>102.60457774269929</v>
      </c>
      <c r="D199" s="100">
        <f t="shared" ref="D199:I199" si="17">D198/D197*100</f>
        <v>121.42857142857142</v>
      </c>
      <c r="E199" s="215">
        <v>125.7</v>
      </c>
      <c r="F199" s="100">
        <f t="shared" si="17"/>
        <v>100</v>
      </c>
      <c r="G199" s="100">
        <f t="shared" si="17"/>
        <v>100</v>
      </c>
      <c r="H199" s="100">
        <f t="shared" si="17"/>
        <v>114.28571428571428</v>
      </c>
      <c r="I199" s="201">
        <f t="shared" si="17"/>
        <v>101.29870129870129</v>
      </c>
      <c r="J199" s="76"/>
    </row>
    <row r="200" spans="1:10" ht="13.9" customHeight="1" x14ac:dyDescent="0.2">
      <c r="A200" s="73" t="s">
        <v>752</v>
      </c>
      <c r="B200" s="53"/>
      <c r="C200" s="55"/>
      <c r="D200" s="97"/>
      <c r="E200" s="207"/>
      <c r="F200" s="97"/>
      <c r="G200" s="96"/>
      <c r="H200" s="55"/>
      <c r="I200" s="190"/>
      <c r="J200" s="76"/>
    </row>
    <row r="201" spans="1:10" ht="12" customHeight="1" x14ac:dyDescent="0.2">
      <c r="A201" s="68" t="s">
        <v>817</v>
      </c>
      <c r="B201" s="130" t="s">
        <v>22</v>
      </c>
      <c r="C201" s="97">
        <f>[2]Tablica_19!E188</f>
        <v>475</v>
      </c>
      <c r="D201" s="97">
        <f>[2]Tablica_19!F188</f>
        <v>17</v>
      </c>
      <c r="E201" s="207">
        <v>11</v>
      </c>
      <c r="F201" s="97">
        <f>[2]Tablica_19!H188</f>
        <v>19</v>
      </c>
      <c r="G201" s="96">
        <f>[2]Tablica_19!I188</f>
        <v>5</v>
      </c>
      <c r="H201" s="55">
        <f>[2]Tablica_19!J188</f>
        <v>2</v>
      </c>
      <c r="I201" s="190">
        <f>[2]Tablica_19!K188</f>
        <v>30</v>
      </c>
      <c r="J201" s="76"/>
    </row>
    <row r="202" spans="1:10" ht="13.9" customHeight="1" x14ac:dyDescent="0.2">
      <c r="A202" s="73" t="s">
        <v>726</v>
      </c>
      <c r="B202" s="130"/>
      <c r="C202" s="97"/>
      <c r="D202" s="97"/>
      <c r="E202" s="207"/>
      <c r="F202" s="97"/>
      <c r="G202" s="96"/>
      <c r="H202" s="55"/>
      <c r="I202" s="190"/>
      <c r="J202" s="76"/>
    </row>
    <row r="203" spans="1:10" ht="12" customHeight="1" x14ac:dyDescent="0.2">
      <c r="A203" s="68" t="s">
        <v>818</v>
      </c>
      <c r="B203" s="130" t="s">
        <v>22</v>
      </c>
      <c r="C203" s="97">
        <f>[2]Tablica_19!E189</f>
        <v>161</v>
      </c>
      <c r="D203" s="97">
        <f>[2]Tablica_19!F189</f>
        <v>3</v>
      </c>
      <c r="E203" s="207">
        <v>3</v>
      </c>
      <c r="F203" s="97">
        <f>[2]Tablica_19!H189</f>
        <v>3</v>
      </c>
      <c r="G203" s="96">
        <f>[2]Tablica_19!I189</f>
        <v>1</v>
      </c>
      <c r="H203" s="55">
        <f>[2]Tablica_19!J189</f>
        <v>3</v>
      </c>
      <c r="I203" s="190">
        <f>[2]Tablica_19!K189</f>
        <v>10</v>
      </c>
      <c r="J203" s="76"/>
    </row>
    <row r="204" spans="1:10" ht="12" customHeight="1" x14ac:dyDescent="0.2">
      <c r="A204" s="68" t="s">
        <v>819</v>
      </c>
      <c r="B204" s="130" t="s">
        <v>22</v>
      </c>
      <c r="C204" s="97">
        <f>[2]Tablica_19!E190</f>
        <v>197</v>
      </c>
      <c r="D204" s="97">
        <f>[2]Tablica_19!F190</f>
        <v>2</v>
      </c>
      <c r="E204" s="207">
        <v>2</v>
      </c>
      <c r="F204" s="97">
        <f>[2]Tablica_19!H190</f>
        <v>7</v>
      </c>
      <c r="G204" s="96" t="str">
        <f>'Tabl. 14.'!$I$217</f>
        <v>–</v>
      </c>
      <c r="H204" s="55">
        <f>[2]Tablica_19!J190</f>
        <v>1</v>
      </c>
      <c r="I204" s="190">
        <f>[2]Tablica_19!K190</f>
        <v>10</v>
      </c>
      <c r="J204" s="76"/>
    </row>
    <row r="205" spans="1:10" ht="12" customHeight="1" x14ac:dyDescent="0.2">
      <c r="A205" s="68" t="s">
        <v>820</v>
      </c>
      <c r="B205" s="130" t="s">
        <v>22</v>
      </c>
      <c r="C205" s="97">
        <f>[2]Tablica_19!E191</f>
        <v>248</v>
      </c>
      <c r="D205" s="97">
        <f>[2]Tablica_19!F191</f>
        <v>27</v>
      </c>
      <c r="E205" s="207">
        <v>26</v>
      </c>
      <c r="F205" s="97">
        <f>[2]Tablica_19!H191</f>
        <v>13</v>
      </c>
      <c r="G205" s="96">
        <f>[2]Tablica_19!I191</f>
        <v>3</v>
      </c>
      <c r="H205" s="55">
        <f>[2]Tablica_19!J191</f>
        <v>2</v>
      </c>
      <c r="I205" s="190">
        <f>[2]Tablica_19!K191</f>
        <v>13</v>
      </c>
      <c r="J205" s="76"/>
    </row>
    <row r="206" spans="1:10" ht="12" customHeight="1" x14ac:dyDescent="0.2">
      <c r="A206" s="68" t="s">
        <v>817</v>
      </c>
      <c r="B206" s="130" t="s">
        <v>22</v>
      </c>
      <c r="C206" s="97">
        <f>[2]Tablica_19!E192</f>
        <v>219</v>
      </c>
      <c r="D206" s="97">
        <f>[2]Tablica_19!F192</f>
        <v>2</v>
      </c>
      <c r="E206" s="207">
        <v>2</v>
      </c>
      <c r="F206" s="97">
        <f>[2]Tablica_19!H192</f>
        <v>9</v>
      </c>
      <c r="G206" s="96" t="str">
        <f>'Tabl. 14.'!$I$217</f>
        <v>–</v>
      </c>
      <c r="H206" s="55" t="str">
        <f>'Tabl. 14.'!$I$217</f>
        <v>–</v>
      </c>
      <c r="I206" s="190">
        <f>[2]Tablica_19!K192</f>
        <v>15</v>
      </c>
      <c r="J206" s="76"/>
    </row>
    <row r="207" spans="1:10" ht="16.149999999999999" customHeight="1" x14ac:dyDescent="0.2">
      <c r="A207" s="64" t="s">
        <v>848</v>
      </c>
      <c r="B207" s="130" t="s">
        <v>21</v>
      </c>
      <c r="C207" s="97">
        <v>1973</v>
      </c>
      <c r="D207" s="97">
        <v>69</v>
      </c>
      <c r="E207" s="207">
        <v>58</v>
      </c>
      <c r="F207" s="97">
        <v>64</v>
      </c>
      <c r="G207" s="96">
        <v>15</v>
      </c>
      <c r="H207" s="55">
        <v>10</v>
      </c>
      <c r="I207" s="190">
        <v>97</v>
      </c>
      <c r="J207" s="76"/>
    </row>
    <row r="208" spans="1:10" ht="12" customHeight="1" x14ac:dyDescent="0.2">
      <c r="A208" s="64"/>
      <c r="B208" s="137" t="s">
        <v>22</v>
      </c>
      <c r="C208" s="198">
        <f>[2]Tablica_19!E193</f>
        <v>2011</v>
      </c>
      <c r="D208" s="198">
        <f>[2]Tablica_19!F193</f>
        <v>75</v>
      </c>
      <c r="E208" s="209">
        <v>62</v>
      </c>
      <c r="F208" s="198">
        <f>[2]Tablica_19!H193</f>
        <v>67</v>
      </c>
      <c r="G208" s="210">
        <f>[2]Tablica_19!I193</f>
        <v>15</v>
      </c>
      <c r="H208" s="60">
        <f>[2]Tablica_19!J193</f>
        <v>11</v>
      </c>
      <c r="I208" s="200">
        <f>[2]Tablica_19!K193</f>
        <v>103</v>
      </c>
      <c r="J208" s="76"/>
    </row>
    <row r="209" spans="1:10" ht="12" customHeight="1" x14ac:dyDescent="0.2">
      <c r="A209" s="64"/>
      <c r="B209" s="137" t="s">
        <v>50</v>
      </c>
      <c r="C209" s="100">
        <f>C208/C207*100</f>
        <v>101.92600101368474</v>
      </c>
      <c r="D209" s="100">
        <f t="shared" ref="D209:I209" si="18">D208/D207*100</f>
        <v>108.69565217391303</v>
      </c>
      <c r="E209" s="215">
        <v>106.9</v>
      </c>
      <c r="F209" s="100">
        <f t="shared" si="18"/>
        <v>104.6875</v>
      </c>
      <c r="G209" s="100">
        <f t="shared" si="18"/>
        <v>100</v>
      </c>
      <c r="H209" s="100">
        <f t="shared" si="18"/>
        <v>110.00000000000001</v>
      </c>
      <c r="I209" s="201">
        <f t="shared" si="18"/>
        <v>106.18556701030928</v>
      </c>
      <c r="J209" s="76"/>
    </row>
    <row r="210" spans="1:10" ht="13.9" customHeight="1" x14ac:dyDescent="0.2">
      <c r="A210" s="73" t="s">
        <v>726</v>
      </c>
      <c r="B210" s="53"/>
      <c r="C210" s="55"/>
      <c r="D210" s="97"/>
      <c r="E210" s="207"/>
      <c r="F210" s="97"/>
      <c r="G210" s="96"/>
      <c r="H210" s="55"/>
      <c r="I210" s="190"/>
      <c r="J210" s="76"/>
    </row>
    <row r="211" spans="1:10" ht="12" customHeight="1" x14ac:dyDescent="0.2">
      <c r="A211" s="68" t="s">
        <v>821</v>
      </c>
      <c r="B211" s="130" t="s">
        <v>22</v>
      </c>
      <c r="C211" s="97">
        <f>[2]Tablica_19!E194</f>
        <v>147</v>
      </c>
      <c r="D211" s="97">
        <f>[2]Tablica_19!F194</f>
        <v>8</v>
      </c>
      <c r="E211" s="207">
        <v>7</v>
      </c>
      <c r="F211" s="97">
        <f>[2]Tablica_19!H194</f>
        <v>2</v>
      </c>
      <c r="G211" s="96">
        <f>[2]Tablica_19!I194</f>
        <v>1</v>
      </c>
      <c r="H211" s="55">
        <f>[2]Tablica_19!J194</f>
        <v>2</v>
      </c>
      <c r="I211" s="190">
        <f>[2]Tablica_19!K194</f>
        <v>10</v>
      </c>
      <c r="J211" s="76"/>
    </row>
    <row r="212" spans="1:10" ht="12" customHeight="1" x14ac:dyDescent="0.2">
      <c r="A212" s="68" t="s">
        <v>822</v>
      </c>
      <c r="B212" s="130" t="s">
        <v>22</v>
      </c>
      <c r="C212" s="97">
        <f>[2]Tablica_19!E195</f>
        <v>178</v>
      </c>
      <c r="D212" s="97">
        <f>[2]Tablica_19!F195</f>
        <v>3</v>
      </c>
      <c r="E212" s="207">
        <v>3</v>
      </c>
      <c r="F212" s="97">
        <f>[2]Tablica_19!H195</f>
        <v>5</v>
      </c>
      <c r="G212" s="96">
        <f>[2]Tablica_19!I195</f>
        <v>2</v>
      </c>
      <c r="H212" s="55">
        <f>[2]Tablica_19!J195</f>
        <v>1</v>
      </c>
      <c r="I212" s="190">
        <f>[2]Tablica_19!K195</f>
        <v>12</v>
      </c>
      <c r="J212" s="76"/>
    </row>
    <row r="213" spans="1:10" ht="12" customHeight="1" x14ac:dyDescent="0.2">
      <c r="A213" s="68" t="s">
        <v>823</v>
      </c>
      <c r="B213" s="130" t="s">
        <v>22</v>
      </c>
      <c r="C213" s="97">
        <f>[2]Tablica_19!E196</f>
        <v>167</v>
      </c>
      <c r="D213" s="97">
        <f>[2]Tablica_19!F196</f>
        <v>2</v>
      </c>
      <c r="E213" s="207">
        <v>2</v>
      </c>
      <c r="F213" s="97">
        <f>[2]Tablica_19!H196</f>
        <v>5</v>
      </c>
      <c r="G213" s="96">
        <f>[2]Tablica_19!I196</f>
        <v>1</v>
      </c>
      <c r="H213" s="55">
        <f>[2]Tablica_19!J196</f>
        <v>1</v>
      </c>
      <c r="I213" s="190">
        <f>[2]Tablica_19!K196</f>
        <v>8</v>
      </c>
      <c r="J213" s="76"/>
    </row>
    <row r="214" spans="1:10" ht="12" customHeight="1" x14ac:dyDescent="0.2">
      <c r="A214" s="68" t="s">
        <v>824</v>
      </c>
      <c r="B214" s="130" t="s">
        <v>22</v>
      </c>
      <c r="C214" s="97">
        <f>[2]Tablica_19!E197</f>
        <v>133</v>
      </c>
      <c r="D214" s="97">
        <f>[2]Tablica_19!F197</f>
        <v>4</v>
      </c>
      <c r="E214" s="207">
        <v>4</v>
      </c>
      <c r="F214" s="97">
        <f>[2]Tablica_19!H197</f>
        <v>8</v>
      </c>
      <c r="G214" s="96">
        <f>[2]Tablica_19!I197</f>
        <v>1</v>
      </c>
      <c r="H214" s="55">
        <f>[2]Tablica_19!J197</f>
        <v>1</v>
      </c>
      <c r="I214" s="190">
        <f>[2]Tablica_19!K197</f>
        <v>10</v>
      </c>
      <c r="J214" s="76"/>
    </row>
    <row r="215" spans="1:10" ht="12" customHeight="1" x14ac:dyDescent="0.2">
      <c r="A215" s="68" t="s">
        <v>825</v>
      </c>
      <c r="B215" s="130" t="s">
        <v>22</v>
      </c>
      <c r="C215" s="97">
        <f>[2]Tablica_19!E198</f>
        <v>303</v>
      </c>
      <c r="D215" s="97">
        <f>[2]Tablica_19!F198</f>
        <v>6</v>
      </c>
      <c r="E215" s="207">
        <v>3</v>
      </c>
      <c r="F215" s="97">
        <f>[2]Tablica_19!H198</f>
        <v>3</v>
      </c>
      <c r="G215" s="96">
        <f>[2]Tablica_19!I198</f>
        <v>3</v>
      </c>
      <c r="H215" s="55" t="str">
        <f>'Tabl. 14.'!$I$217</f>
        <v>–</v>
      </c>
      <c r="I215" s="190">
        <f>[2]Tablica_19!K198</f>
        <v>11</v>
      </c>
      <c r="J215" s="76"/>
    </row>
    <row r="216" spans="1:10" ht="12" customHeight="1" x14ac:dyDescent="0.2">
      <c r="A216" s="68" t="s">
        <v>826</v>
      </c>
      <c r="B216" s="130" t="s">
        <v>22</v>
      </c>
      <c r="C216" s="97">
        <f>[2]Tablica_19!E199</f>
        <v>95</v>
      </c>
      <c r="D216" s="97">
        <f>[2]Tablica_19!F199</f>
        <v>2</v>
      </c>
      <c r="E216" s="207">
        <v>1</v>
      </c>
      <c r="F216" s="97">
        <f>[2]Tablica_19!H199</f>
        <v>3</v>
      </c>
      <c r="G216" s="96">
        <f>[2]Tablica_19!I199</f>
        <v>1</v>
      </c>
      <c r="H216" s="55" t="str">
        <f>'Tabl. 14.'!$I$217</f>
        <v>–</v>
      </c>
      <c r="I216" s="190">
        <f>[2]Tablica_19!K199</f>
        <v>5</v>
      </c>
      <c r="J216" s="76"/>
    </row>
    <row r="217" spans="1:10" ht="12" customHeight="1" x14ac:dyDescent="0.2">
      <c r="A217" s="68" t="s">
        <v>827</v>
      </c>
      <c r="B217" s="130" t="s">
        <v>22</v>
      </c>
      <c r="C217" s="97">
        <f>[2]Tablica_19!E200</f>
        <v>671</v>
      </c>
      <c r="D217" s="97">
        <f>[2]Tablica_19!F200</f>
        <v>40</v>
      </c>
      <c r="E217" s="207">
        <v>34</v>
      </c>
      <c r="F217" s="97">
        <f>[2]Tablica_19!H200</f>
        <v>32</v>
      </c>
      <c r="G217" s="96">
        <f>[2]Tablica_19!I200</f>
        <v>3</v>
      </c>
      <c r="H217" s="55">
        <f>[2]Tablica_19!J200</f>
        <v>5</v>
      </c>
      <c r="I217" s="190">
        <f>[2]Tablica_19!K200</f>
        <v>29</v>
      </c>
      <c r="J217" s="76"/>
    </row>
    <row r="218" spans="1:10" ht="12" customHeight="1" x14ac:dyDescent="0.2">
      <c r="A218" s="68" t="s">
        <v>828</v>
      </c>
      <c r="B218" s="130" t="s">
        <v>22</v>
      </c>
      <c r="C218" s="97">
        <f>[2]Tablica_19!E201</f>
        <v>190</v>
      </c>
      <c r="D218" s="97">
        <f>[2]Tablica_19!F201</f>
        <v>8</v>
      </c>
      <c r="E218" s="207">
        <v>6</v>
      </c>
      <c r="F218" s="97">
        <f>[2]Tablica_19!H201</f>
        <v>5</v>
      </c>
      <c r="G218" s="96">
        <f>[2]Tablica_19!I201</f>
        <v>2</v>
      </c>
      <c r="H218" s="55">
        <f>[2]Tablica_19!J201</f>
        <v>1</v>
      </c>
      <c r="I218" s="190">
        <f>[2]Tablica_19!K201</f>
        <v>11</v>
      </c>
      <c r="J218" s="76"/>
    </row>
    <row r="219" spans="1:10" ht="12" customHeight="1" x14ac:dyDescent="0.2">
      <c r="A219" s="68" t="s">
        <v>829</v>
      </c>
      <c r="B219" s="130" t="s">
        <v>22</v>
      </c>
      <c r="C219" s="97">
        <f>[2]Tablica_19!E202</f>
        <v>127</v>
      </c>
      <c r="D219" s="97">
        <f>[2]Tablica_19!F202</f>
        <v>2</v>
      </c>
      <c r="E219" s="207">
        <v>2</v>
      </c>
      <c r="F219" s="97">
        <f>[2]Tablica_19!H202</f>
        <v>4</v>
      </c>
      <c r="G219" s="96">
        <f>[2]Tablica_19!I202</f>
        <v>1</v>
      </c>
      <c r="H219" s="55" t="str">
        <f>'Tabl. 14.'!$I$217</f>
        <v>–</v>
      </c>
      <c r="I219" s="190">
        <f>[2]Tablica_19!K202</f>
        <v>7</v>
      </c>
      <c r="J219" s="76"/>
    </row>
    <row r="220" spans="1:10" ht="16.149999999999999" customHeight="1" x14ac:dyDescent="0.2">
      <c r="A220" s="52" t="s">
        <v>830</v>
      </c>
      <c r="B220" s="53"/>
      <c r="C220" s="55"/>
      <c r="D220" s="97"/>
      <c r="E220" s="207"/>
      <c r="F220" s="97"/>
      <c r="G220" s="96"/>
      <c r="H220" s="55"/>
      <c r="I220" s="190"/>
      <c r="J220" s="76"/>
    </row>
    <row r="221" spans="1:10" ht="12" customHeight="1" x14ac:dyDescent="0.2">
      <c r="A221" s="67" t="s">
        <v>827</v>
      </c>
      <c r="B221" s="130" t="s">
        <v>21</v>
      </c>
      <c r="C221" s="97">
        <v>6900</v>
      </c>
      <c r="D221" s="97">
        <v>574</v>
      </c>
      <c r="E221" s="207">
        <v>441</v>
      </c>
      <c r="F221" s="97">
        <v>491</v>
      </c>
      <c r="G221" s="96">
        <v>30</v>
      </c>
      <c r="H221" s="55">
        <v>33</v>
      </c>
      <c r="I221" s="190">
        <v>206</v>
      </c>
      <c r="J221" s="76"/>
    </row>
    <row r="222" spans="1:10" ht="12" customHeight="1" x14ac:dyDescent="0.2">
      <c r="A222" s="204"/>
      <c r="B222" s="137" t="s">
        <v>22</v>
      </c>
      <c r="C222" s="198">
        <f>[2]Tablica_19!E171</f>
        <v>6955</v>
      </c>
      <c r="D222" s="198">
        <f>[2]Tablica_19!F171</f>
        <v>627</v>
      </c>
      <c r="E222" s="209">
        <v>489</v>
      </c>
      <c r="F222" s="198">
        <f>[2]Tablica_19!H171</f>
        <v>486</v>
      </c>
      <c r="G222" s="210">
        <f>[2]Tablica_19!I171</f>
        <v>30</v>
      </c>
      <c r="H222" s="60">
        <f>[2]Tablica_19!J171</f>
        <v>38</v>
      </c>
      <c r="I222" s="200">
        <f>[2]Tablica_19!K171</f>
        <v>214</v>
      </c>
      <c r="J222" s="76"/>
    </row>
    <row r="223" spans="1:10" ht="12" customHeight="1" x14ac:dyDescent="0.2">
      <c r="A223" s="204"/>
      <c r="B223" s="137" t="s">
        <v>50</v>
      </c>
      <c r="C223" s="100">
        <f>C222/C221*100</f>
        <v>100.79710144927536</v>
      </c>
      <c r="D223" s="100">
        <f t="shared" ref="D223:I223" si="19">D222/D221*100</f>
        <v>109.23344947735191</v>
      </c>
      <c r="E223" s="215">
        <v>110.9</v>
      </c>
      <c r="F223" s="100">
        <f t="shared" si="19"/>
        <v>98.981670061099791</v>
      </c>
      <c r="G223" s="100">
        <f t="shared" si="19"/>
        <v>100</v>
      </c>
      <c r="H223" s="100">
        <f t="shared" si="19"/>
        <v>115.15151515151516</v>
      </c>
      <c r="I223" s="201">
        <f t="shared" si="19"/>
        <v>103.88349514563106</v>
      </c>
      <c r="J223" s="76"/>
    </row>
    <row r="224" spans="1:10" ht="12" customHeight="1" x14ac:dyDescent="0.2">
      <c r="E224" s="217"/>
      <c r="J224" s="76"/>
    </row>
    <row r="225" spans="5:5" ht="12" customHeight="1" x14ac:dyDescent="0.2">
      <c r="E225" s="217"/>
    </row>
  </sheetData>
  <mergeCells count="16">
    <mergeCell ref="A1:H1"/>
    <mergeCell ref="H8:H9"/>
    <mergeCell ref="A6:B6"/>
    <mergeCell ref="A7:B7"/>
    <mergeCell ref="A8:B8"/>
    <mergeCell ref="A9:B9"/>
    <mergeCell ref="A2:I2"/>
    <mergeCell ref="A3:I3"/>
    <mergeCell ref="A4:I4"/>
    <mergeCell ref="A5:I5"/>
    <mergeCell ref="C6:C9"/>
    <mergeCell ref="D6:I7"/>
    <mergeCell ref="D8:E8"/>
    <mergeCell ref="F8:F9"/>
    <mergeCell ref="I8:I9"/>
    <mergeCell ref="G8:G9"/>
  </mergeCells>
  <hyperlinks>
    <hyperlink ref="I1" location="'Spis tablic'!A1" display="Powrót"/>
  </hyperlinks>
  <pageMargins left="0.7" right="0.7" top="0.75" bottom="0.75" header="0.3" footer="0.3"/>
  <pageSetup paperSize="9" fitToHeight="0" orientation="landscape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N226"/>
  <sheetViews>
    <sheetView zoomScaleNormal="100" workbookViewId="0">
      <pane ySplit="8" topLeftCell="A9" activePane="bottomLeft" state="frozen"/>
      <selection pane="bottomLeft" sqref="A1:M1"/>
    </sheetView>
  </sheetViews>
  <sheetFormatPr defaultColWidth="8.85546875" defaultRowHeight="12" customHeight="1" x14ac:dyDescent="0.2"/>
  <cols>
    <col min="1" max="1" width="20.7109375" style="82" customWidth="1"/>
    <col min="2" max="2" width="2.7109375" style="65" customWidth="1"/>
    <col min="3" max="14" width="11.7109375" style="82" customWidth="1"/>
    <col min="15" max="16384" width="8.85546875" style="82"/>
  </cols>
  <sheetData>
    <row r="1" spans="1:14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48" t="s">
        <v>41</v>
      </c>
    </row>
    <row r="2" spans="1:14" ht="15" customHeight="1" x14ac:dyDescent="0.2">
      <c r="A2" s="373" t="s">
        <v>1055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5" customHeight="1" x14ac:dyDescent="0.2">
      <c r="A3" s="362" t="s">
        <v>18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" customHeight="1" thickBot="1" x14ac:dyDescent="0.2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s="83" customFormat="1" ht="15" customHeight="1" thickBot="1" x14ac:dyDescent="0.25">
      <c r="A5" s="320" t="s">
        <v>19</v>
      </c>
      <c r="B5" s="321"/>
      <c r="C5" s="305" t="s">
        <v>43</v>
      </c>
      <c r="D5" s="367" t="s">
        <v>181</v>
      </c>
      <c r="E5" s="367"/>
      <c r="F5" s="367"/>
      <c r="G5" s="367"/>
      <c r="H5" s="367"/>
      <c r="I5" s="367"/>
      <c r="J5" s="367"/>
      <c r="K5" s="367"/>
      <c r="L5" s="367"/>
      <c r="M5" s="367"/>
      <c r="N5" s="327"/>
    </row>
    <row r="6" spans="1:14" s="83" customFormat="1" ht="15" customHeight="1" thickBot="1" x14ac:dyDescent="0.25">
      <c r="A6" s="336" t="s">
        <v>945</v>
      </c>
      <c r="B6" s="337"/>
      <c r="C6" s="306"/>
      <c r="D6" s="367" t="s">
        <v>870</v>
      </c>
      <c r="E6" s="367" t="s">
        <v>869</v>
      </c>
      <c r="F6" s="367" t="s">
        <v>867</v>
      </c>
      <c r="G6" s="367" t="s">
        <v>871</v>
      </c>
      <c r="H6" s="367" t="s">
        <v>868</v>
      </c>
      <c r="I6" s="367" t="s">
        <v>1057</v>
      </c>
      <c r="J6" s="367" t="s">
        <v>872</v>
      </c>
      <c r="K6" s="367" t="s">
        <v>873</v>
      </c>
      <c r="L6" s="367" t="s">
        <v>874</v>
      </c>
      <c r="M6" s="367" t="s">
        <v>875</v>
      </c>
      <c r="N6" s="327" t="s">
        <v>876</v>
      </c>
    </row>
    <row r="7" spans="1:14" s="83" customFormat="1" ht="15" customHeight="1" thickBot="1" x14ac:dyDescent="0.25">
      <c r="A7" s="338" t="s">
        <v>946</v>
      </c>
      <c r="B7" s="339"/>
      <c r="C7" s="306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27"/>
    </row>
    <row r="8" spans="1:14" s="83" customFormat="1" ht="15" customHeight="1" thickBot="1" x14ac:dyDescent="0.25">
      <c r="A8" s="329" t="s">
        <v>947</v>
      </c>
      <c r="B8" s="330"/>
      <c r="C8" s="30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27"/>
    </row>
    <row r="9" spans="1:14" ht="19.899999999999999" customHeight="1" x14ac:dyDescent="0.2">
      <c r="A9" s="57" t="s">
        <v>891</v>
      </c>
      <c r="B9" s="130" t="s">
        <v>21</v>
      </c>
      <c r="C9" s="97">
        <v>99956</v>
      </c>
      <c r="D9" s="97">
        <v>2902</v>
      </c>
      <c r="E9" s="97">
        <v>8099</v>
      </c>
      <c r="F9" s="97">
        <v>12806</v>
      </c>
      <c r="G9" s="97">
        <v>24929</v>
      </c>
      <c r="H9" s="97">
        <v>7131</v>
      </c>
      <c r="I9" s="97">
        <v>2409</v>
      </c>
      <c r="J9" s="97">
        <v>3012</v>
      </c>
      <c r="K9" s="97">
        <v>3186</v>
      </c>
      <c r="L9" s="97">
        <v>3619</v>
      </c>
      <c r="M9" s="97">
        <v>6788</v>
      </c>
      <c r="N9" s="190">
        <v>7722</v>
      </c>
    </row>
    <row r="10" spans="1:14" ht="12" customHeight="1" x14ac:dyDescent="0.2">
      <c r="A10" s="57"/>
      <c r="B10" s="137" t="s">
        <v>22</v>
      </c>
      <c r="C10" s="198">
        <f>[4]Tablica_18!F11</f>
        <v>101202</v>
      </c>
      <c r="D10" s="198">
        <f>[4]Tablica_18!G11</f>
        <v>2768</v>
      </c>
      <c r="E10" s="198">
        <f>[4]Tablica_18!H11</f>
        <v>8204</v>
      </c>
      <c r="F10" s="198">
        <f>[4]Tablica_18!I11</f>
        <v>13292</v>
      </c>
      <c r="G10" s="198">
        <f>[4]Tablica_18!J11</f>
        <v>24547</v>
      </c>
      <c r="H10" s="198">
        <f>[4]Tablica_18!K11</f>
        <v>7268</v>
      </c>
      <c r="I10" s="198">
        <f>[4]Tablica_18!L11</f>
        <v>2464</v>
      </c>
      <c r="J10" s="198">
        <f>[4]Tablica_18!M11</f>
        <v>2991</v>
      </c>
      <c r="K10" s="198">
        <f>[4]Tablica_18!N11</f>
        <v>3310</v>
      </c>
      <c r="L10" s="198">
        <f>[4]Tablica_18!O11</f>
        <v>3362</v>
      </c>
      <c r="M10" s="198">
        <f>[4]Tablica_18!P11</f>
        <v>7026</v>
      </c>
      <c r="N10" s="200">
        <f>[4]Tablica_18!Q11</f>
        <v>7932</v>
      </c>
    </row>
    <row r="11" spans="1:14" ht="12" customHeight="1" x14ac:dyDescent="0.2">
      <c r="A11" s="65"/>
      <c r="B11" s="137" t="s">
        <v>50</v>
      </c>
      <c r="C11" s="100">
        <f>[4]Tablica_18!F12</f>
        <v>101.2</v>
      </c>
      <c r="D11" s="100">
        <f>[4]Tablica_18!G12</f>
        <v>95.4</v>
      </c>
      <c r="E11" s="100">
        <f>[4]Tablica_18!H12</f>
        <v>101.3</v>
      </c>
      <c r="F11" s="100">
        <f>[4]Tablica_18!I12</f>
        <v>103.8</v>
      </c>
      <c r="G11" s="100">
        <f>[4]Tablica_18!J12</f>
        <v>98.5</v>
      </c>
      <c r="H11" s="198">
        <f>[4]Tablica_18!K12</f>
        <v>101.9</v>
      </c>
      <c r="I11" s="100">
        <f>[4]Tablica_18!L12</f>
        <v>102.3</v>
      </c>
      <c r="J11" s="100">
        <f>[4]Tablica_18!M12</f>
        <v>99.3</v>
      </c>
      <c r="K11" s="100">
        <f>[4]Tablica_18!N12</f>
        <v>103.9</v>
      </c>
      <c r="L11" s="100">
        <f>[4]Tablica_18!O12</f>
        <v>92.9</v>
      </c>
      <c r="M11" s="100">
        <f>[4]Tablica_18!P12</f>
        <v>103.5</v>
      </c>
      <c r="N11" s="200">
        <f>[4]Tablica_18!Q12</f>
        <v>102.7</v>
      </c>
    </row>
    <row r="12" spans="1:14" ht="18" customHeight="1" x14ac:dyDescent="0.2">
      <c r="A12" s="57" t="s">
        <v>855</v>
      </c>
      <c r="B12" s="130" t="s">
        <v>21</v>
      </c>
      <c r="C12" s="97">
        <v>51362</v>
      </c>
      <c r="D12" s="97">
        <v>746</v>
      </c>
      <c r="E12" s="97">
        <v>3909</v>
      </c>
      <c r="F12" s="97">
        <v>5950</v>
      </c>
      <c r="G12" s="97">
        <v>12945</v>
      </c>
      <c r="H12" s="97">
        <v>3693</v>
      </c>
      <c r="I12" s="97">
        <v>1095</v>
      </c>
      <c r="J12" s="97">
        <v>1618</v>
      </c>
      <c r="K12" s="97">
        <v>1860</v>
      </c>
      <c r="L12" s="97">
        <v>1768</v>
      </c>
      <c r="M12" s="97">
        <v>3969</v>
      </c>
      <c r="N12" s="190">
        <v>3943</v>
      </c>
    </row>
    <row r="13" spans="1:14" ht="12" customHeight="1" x14ac:dyDescent="0.2">
      <c r="A13" s="71" t="s">
        <v>856</v>
      </c>
      <c r="B13" s="137" t="s">
        <v>22</v>
      </c>
      <c r="C13" s="198">
        <f>[4]Tablica_18!F14</f>
        <v>52336</v>
      </c>
      <c r="D13" s="198">
        <f>[4]Tablica_18!G14</f>
        <v>741</v>
      </c>
      <c r="E13" s="198">
        <f>[4]Tablica_18!H14</f>
        <v>3962</v>
      </c>
      <c r="F13" s="198">
        <f>[4]Tablica_18!I14</f>
        <v>6189</v>
      </c>
      <c r="G13" s="198">
        <f>[4]Tablica_18!J14</f>
        <v>12832</v>
      </c>
      <c r="H13" s="198">
        <f>[4]Tablica_18!K14</f>
        <v>3726</v>
      </c>
      <c r="I13" s="198">
        <f>[4]Tablica_18!L14</f>
        <v>1126</v>
      </c>
      <c r="J13" s="198">
        <f>[4]Tablica_18!M14</f>
        <v>1615</v>
      </c>
      <c r="K13" s="198">
        <f>[4]Tablica_18!N14</f>
        <v>1927</v>
      </c>
      <c r="L13" s="198">
        <f>[4]Tablica_18!O14</f>
        <v>1673</v>
      </c>
      <c r="M13" s="198">
        <f>[4]Tablica_18!P14</f>
        <v>4124</v>
      </c>
      <c r="N13" s="200">
        <f>[4]Tablica_18!Q14</f>
        <v>4038</v>
      </c>
    </row>
    <row r="14" spans="1:14" ht="12" customHeight="1" x14ac:dyDescent="0.2">
      <c r="A14" s="57"/>
      <c r="B14" s="137" t="s">
        <v>50</v>
      </c>
      <c r="C14" s="100">
        <f>[4]Tablica_18!F15</f>
        <v>101.9</v>
      </c>
      <c r="D14" s="100">
        <f>[4]Tablica_18!G15</f>
        <v>99.3</v>
      </c>
      <c r="E14" s="100">
        <f>[4]Tablica_18!H15</f>
        <v>101.4</v>
      </c>
      <c r="F14" s="100">
        <f>[4]Tablica_18!I15</f>
        <v>104</v>
      </c>
      <c r="G14" s="100">
        <f>[4]Tablica_18!J15</f>
        <v>99.1</v>
      </c>
      <c r="H14" s="100">
        <f>[4]Tablica_18!K15</f>
        <v>100.9</v>
      </c>
      <c r="I14" s="100">
        <f>[4]Tablica_18!L15</f>
        <v>102.8</v>
      </c>
      <c r="J14" s="100">
        <f>[4]Tablica_18!M15</f>
        <v>99.8</v>
      </c>
      <c r="K14" s="100">
        <f>[4]Tablica_18!N15</f>
        <v>103.6</v>
      </c>
      <c r="L14" s="100">
        <f>[4]Tablica_18!O15</f>
        <v>94.6</v>
      </c>
      <c r="M14" s="100">
        <f>[4]Tablica_18!P15</f>
        <v>103.9</v>
      </c>
      <c r="N14" s="101">
        <f>[4]Tablica_18!Q15</f>
        <v>102.4</v>
      </c>
    </row>
    <row r="15" spans="1:14" ht="16.149999999999999" customHeight="1" x14ac:dyDescent="0.2">
      <c r="A15" s="64" t="s">
        <v>879</v>
      </c>
      <c r="B15" s="130" t="s">
        <v>21</v>
      </c>
      <c r="C15" s="97">
        <v>12594</v>
      </c>
      <c r="D15" s="97">
        <v>351</v>
      </c>
      <c r="E15" s="97">
        <v>1271</v>
      </c>
      <c r="F15" s="97">
        <v>1886</v>
      </c>
      <c r="G15" s="97">
        <v>3205</v>
      </c>
      <c r="H15" s="97">
        <v>914</v>
      </c>
      <c r="I15" s="97">
        <v>282</v>
      </c>
      <c r="J15" s="97">
        <v>299</v>
      </c>
      <c r="K15" s="97">
        <v>295</v>
      </c>
      <c r="L15" s="97">
        <v>344</v>
      </c>
      <c r="M15" s="97">
        <v>721</v>
      </c>
      <c r="N15" s="190">
        <v>962</v>
      </c>
    </row>
    <row r="16" spans="1:14" ht="12" customHeight="1" x14ac:dyDescent="0.2">
      <c r="A16" s="65"/>
      <c r="B16" s="137" t="s">
        <v>22</v>
      </c>
      <c r="C16" s="198">
        <f>[4]Tablica_18!F17</f>
        <v>12963</v>
      </c>
      <c r="D16" s="198">
        <f>[4]Tablica_18!G17</f>
        <v>345</v>
      </c>
      <c r="E16" s="198">
        <f>[4]Tablica_18!H17</f>
        <v>1309</v>
      </c>
      <c r="F16" s="198">
        <f>[4]Tablica_18!I17</f>
        <v>1987</v>
      </c>
      <c r="G16" s="198">
        <f>[4]Tablica_18!J17</f>
        <v>3215</v>
      </c>
      <c r="H16" s="198">
        <f>[4]Tablica_18!K17</f>
        <v>945</v>
      </c>
      <c r="I16" s="198">
        <f>[4]Tablica_18!L17</f>
        <v>289</v>
      </c>
      <c r="J16" s="198">
        <f>[4]Tablica_18!M17</f>
        <v>322</v>
      </c>
      <c r="K16" s="198">
        <f>[4]Tablica_18!N17</f>
        <v>309</v>
      </c>
      <c r="L16" s="198">
        <f>[4]Tablica_18!O17</f>
        <v>317</v>
      </c>
      <c r="M16" s="198">
        <f>[4]Tablica_18!P17</f>
        <v>766</v>
      </c>
      <c r="N16" s="200">
        <f>[4]Tablica_18!Q17</f>
        <v>993</v>
      </c>
    </row>
    <row r="17" spans="1:14" ht="12" customHeight="1" x14ac:dyDescent="0.2">
      <c r="A17" s="57"/>
      <c r="B17" s="137" t="s">
        <v>50</v>
      </c>
      <c r="C17" s="100">
        <f>[4]Tablica_18!F18</f>
        <v>102.9</v>
      </c>
      <c r="D17" s="100">
        <f>[4]Tablica_18!G18</f>
        <v>98.3</v>
      </c>
      <c r="E17" s="100">
        <f>[4]Tablica_18!H18</f>
        <v>103</v>
      </c>
      <c r="F17" s="100">
        <f>[4]Tablica_18!I18</f>
        <v>105.4</v>
      </c>
      <c r="G17" s="100">
        <f>[4]Tablica_18!J18</f>
        <v>100.3</v>
      </c>
      <c r="H17" s="100">
        <f>[4]Tablica_18!K18</f>
        <v>103.4</v>
      </c>
      <c r="I17" s="100">
        <f>[4]Tablica_18!L18</f>
        <v>102.5</v>
      </c>
      <c r="J17" s="100">
        <f>[4]Tablica_18!M18</f>
        <v>107.7</v>
      </c>
      <c r="K17" s="100">
        <f>[4]Tablica_18!N18</f>
        <v>104.7</v>
      </c>
      <c r="L17" s="100">
        <f>[4]Tablica_18!O18</f>
        <v>92.2</v>
      </c>
      <c r="M17" s="100">
        <f>[4]Tablica_18!P18</f>
        <v>106.2</v>
      </c>
      <c r="N17" s="101">
        <f>[4]Tablica_18!Q18</f>
        <v>103.2</v>
      </c>
    </row>
    <row r="18" spans="1:14" ht="13.9" customHeight="1" x14ac:dyDescent="0.2">
      <c r="A18" s="65" t="s">
        <v>716</v>
      </c>
      <c r="B18" s="53"/>
      <c r="C18" s="55"/>
      <c r="D18" s="190"/>
      <c r="E18" s="55"/>
      <c r="F18" s="190"/>
      <c r="G18" s="55"/>
      <c r="H18" s="190"/>
      <c r="I18" s="55"/>
      <c r="J18" s="190"/>
      <c r="K18" s="55"/>
      <c r="L18" s="190"/>
      <c r="M18" s="55"/>
      <c r="N18" s="190"/>
    </row>
    <row r="19" spans="1:14" ht="12" customHeight="1" x14ac:dyDescent="0.2">
      <c r="A19" s="68" t="s">
        <v>717</v>
      </c>
      <c r="B19" s="130" t="s">
        <v>22</v>
      </c>
      <c r="C19" s="97">
        <f>[4]Tablica_18!F20</f>
        <v>1400</v>
      </c>
      <c r="D19" s="97">
        <f>[4]Tablica_18!G20</f>
        <v>21</v>
      </c>
      <c r="E19" s="97">
        <f>[4]Tablica_18!H20</f>
        <v>144</v>
      </c>
      <c r="F19" s="97">
        <f>[4]Tablica_18!I20</f>
        <v>210</v>
      </c>
      <c r="G19" s="97">
        <f>[4]Tablica_18!J20</f>
        <v>353</v>
      </c>
      <c r="H19" s="97">
        <f>[4]Tablica_18!K20</f>
        <v>96</v>
      </c>
      <c r="I19" s="97">
        <f>[4]Tablica_18!L20</f>
        <v>18</v>
      </c>
      <c r="J19" s="97">
        <f>[4]Tablica_18!M20</f>
        <v>36</v>
      </c>
      <c r="K19" s="97">
        <f>[4]Tablica_18!N20</f>
        <v>31</v>
      </c>
      <c r="L19" s="97">
        <f>[4]Tablica_18!O20</f>
        <v>31</v>
      </c>
      <c r="M19" s="97">
        <f>[4]Tablica_18!P20</f>
        <v>83</v>
      </c>
      <c r="N19" s="190">
        <f>[4]Tablica_18!Q20</f>
        <v>101</v>
      </c>
    </row>
    <row r="20" spans="1:14" ht="12" customHeight="1" x14ac:dyDescent="0.2">
      <c r="A20" s="68" t="s">
        <v>718</v>
      </c>
      <c r="B20" s="130" t="s">
        <v>22</v>
      </c>
      <c r="C20" s="97">
        <f>[4]Tablica_18!F32</f>
        <v>818</v>
      </c>
      <c r="D20" s="97">
        <f>[4]Tablica_18!G32</f>
        <v>20</v>
      </c>
      <c r="E20" s="97">
        <f>[4]Tablica_18!H32</f>
        <v>141</v>
      </c>
      <c r="F20" s="97">
        <f>[4]Tablica_18!I32</f>
        <v>104</v>
      </c>
      <c r="G20" s="97">
        <f>[4]Tablica_18!J32</f>
        <v>197</v>
      </c>
      <c r="H20" s="97">
        <f>[4]Tablica_18!K32</f>
        <v>47</v>
      </c>
      <c r="I20" s="97">
        <f>[4]Tablica_18!L32</f>
        <v>19</v>
      </c>
      <c r="J20" s="97">
        <f>[4]Tablica_18!M32</f>
        <v>17</v>
      </c>
      <c r="K20" s="97">
        <f>[4]Tablica_18!N32</f>
        <v>34</v>
      </c>
      <c r="L20" s="97">
        <f>[4]Tablica_18!O32</f>
        <v>19</v>
      </c>
      <c r="M20" s="97">
        <f>[4]Tablica_18!P32</f>
        <v>32</v>
      </c>
      <c r="N20" s="190">
        <f>[4]Tablica_18!Q32</f>
        <v>84</v>
      </c>
    </row>
    <row r="21" spans="1:14" ht="12" customHeight="1" x14ac:dyDescent="0.2">
      <c r="A21" s="68" t="s">
        <v>719</v>
      </c>
      <c r="B21" s="130" t="s">
        <v>22</v>
      </c>
      <c r="C21" s="97">
        <f>[4]Tablica_18!F56</f>
        <v>1702</v>
      </c>
      <c r="D21" s="97">
        <f>[4]Tablica_18!G56</f>
        <v>22</v>
      </c>
      <c r="E21" s="97">
        <f>[4]Tablica_18!H56</f>
        <v>135</v>
      </c>
      <c r="F21" s="97">
        <f>[4]Tablica_18!I56</f>
        <v>292</v>
      </c>
      <c r="G21" s="97">
        <f>[4]Tablica_18!J56</f>
        <v>442</v>
      </c>
      <c r="H21" s="97">
        <f>[4]Tablica_18!K56</f>
        <v>135</v>
      </c>
      <c r="I21" s="97">
        <f>[4]Tablica_18!L56</f>
        <v>33</v>
      </c>
      <c r="J21" s="97">
        <f>[4]Tablica_18!M56</f>
        <v>42</v>
      </c>
      <c r="K21" s="97">
        <f>[4]Tablica_18!N56</f>
        <v>56</v>
      </c>
      <c r="L21" s="97">
        <f>[4]Tablica_18!O56</f>
        <v>37</v>
      </c>
      <c r="M21" s="97">
        <f>[4]Tablica_18!P56</f>
        <v>91</v>
      </c>
      <c r="N21" s="190">
        <f>[4]Tablica_18!Q56</f>
        <v>151</v>
      </c>
    </row>
    <row r="22" spans="1:14" ht="12" customHeight="1" x14ac:dyDescent="0.2">
      <c r="A22" s="68" t="s">
        <v>720</v>
      </c>
      <c r="B22" s="130" t="s">
        <v>22</v>
      </c>
      <c r="C22" s="97">
        <f>[4]Tablica_18!F68</f>
        <v>404</v>
      </c>
      <c r="D22" s="97">
        <f>[4]Tablica_18!G68</f>
        <v>54</v>
      </c>
      <c r="E22" s="97">
        <f>[4]Tablica_18!H68</f>
        <v>33</v>
      </c>
      <c r="F22" s="97">
        <f>[4]Tablica_18!I68</f>
        <v>35</v>
      </c>
      <c r="G22" s="97">
        <f>[4]Tablica_18!J68</f>
        <v>93</v>
      </c>
      <c r="H22" s="97">
        <f>[4]Tablica_18!K68</f>
        <v>17</v>
      </c>
      <c r="I22" s="97">
        <f>[4]Tablica_18!L68</f>
        <v>10</v>
      </c>
      <c r="J22" s="97">
        <f>[4]Tablica_18!M68</f>
        <v>6</v>
      </c>
      <c r="K22" s="97">
        <f>[4]Tablica_18!N68</f>
        <v>22</v>
      </c>
      <c r="L22" s="97">
        <f>[4]Tablica_18!O68</f>
        <v>14</v>
      </c>
      <c r="M22" s="97">
        <f>[4]Tablica_18!P68</f>
        <v>14</v>
      </c>
      <c r="N22" s="190">
        <f>[4]Tablica_18!Q68</f>
        <v>46</v>
      </c>
    </row>
    <row r="23" spans="1:14" ht="12" customHeight="1" x14ac:dyDescent="0.2">
      <c r="A23" s="68" t="s">
        <v>721</v>
      </c>
      <c r="B23" s="130" t="s">
        <v>22</v>
      </c>
      <c r="C23" s="97">
        <f>[4]Tablica_18!F84</f>
        <v>1765</v>
      </c>
      <c r="D23" s="97">
        <f>[4]Tablica_18!G84</f>
        <v>22</v>
      </c>
      <c r="E23" s="97">
        <f>[4]Tablica_18!H84</f>
        <v>177</v>
      </c>
      <c r="F23" s="97">
        <f>[4]Tablica_18!I84</f>
        <v>233</v>
      </c>
      <c r="G23" s="97">
        <f>[4]Tablica_18!J84</f>
        <v>425</v>
      </c>
      <c r="H23" s="97">
        <f>[4]Tablica_18!K84</f>
        <v>141</v>
      </c>
      <c r="I23" s="97">
        <f>[4]Tablica_18!L84</f>
        <v>62</v>
      </c>
      <c r="J23" s="97">
        <f>[4]Tablica_18!M84</f>
        <v>36</v>
      </c>
      <c r="K23" s="97">
        <f>[4]Tablica_18!N84</f>
        <v>43</v>
      </c>
      <c r="L23" s="97">
        <f>[4]Tablica_18!O84</f>
        <v>37</v>
      </c>
      <c r="M23" s="97">
        <f>[4]Tablica_18!P84</f>
        <v>154</v>
      </c>
      <c r="N23" s="190">
        <f>[4]Tablica_18!Q84</f>
        <v>114</v>
      </c>
    </row>
    <row r="24" spans="1:14" ht="12" customHeight="1" x14ac:dyDescent="0.2">
      <c r="A24" s="68" t="s">
        <v>722</v>
      </c>
      <c r="B24" s="130" t="s">
        <v>22</v>
      </c>
      <c r="C24" s="97">
        <f>[4]Tablica_18!F96</f>
        <v>150</v>
      </c>
      <c r="D24" s="97">
        <f>[4]Tablica_18!G96</f>
        <v>4</v>
      </c>
      <c r="E24" s="97">
        <f>[4]Tablica_18!H96</f>
        <v>14</v>
      </c>
      <c r="F24" s="97">
        <f>[4]Tablica_18!I96</f>
        <v>29</v>
      </c>
      <c r="G24" s="97">
        <f>[4]Tablica_18!J96</f>
        <v>24</v>
      </c>
      <c r="H24" s="97">
        <f>[4]Tablica_18!K96</f>
        <v>9</v>
      </c>
      <c r="I24" s="97">
        <f>[4]Tablica_18!L96</f>
        <v>8</v>
      </c>
      <c r="J24" s="97">
        <f>[4]Tablica_18!M96</f>
        <v>1</v>
      </c>
      <c r="K24" s="97" t="str">
        <f>'Tabl. 15.'!$K$212</f>
        <v>–</v>
      </c>
      <c r="L24" s="97">
        <f>[4]Tablica_18!O96</f>
        <v>8</v>
      </c>
      <c r="M24" s="97">
        <f>[4]Tablica_18!P96</f>
        <v>3</v>
      </c>
      <c r="N24" s="190">
        <f>[4]Tablica_18!Q96</f>
        <v>23</v>
      </c>
    </row>
    <row r="25" spans="1:14" ht="12" customHeight="1" x14ac:dyDescent="0.2">
      <c r="A25" s="68" t="s">
        <v>723</v>
      </c>
      <c r="B25" s="130" t="s">
        <v>22</v>
      </c>
      <c r="C25" s="97">
        <f>[4]Tablica_18!F112</f>
        <v>321</v>
      </c>
      <c r="D25" s="97">
        <f>[4]Tablica_18!G112</f>
        <v>22</v>
      </c>
      <c r="E25" s="97">
        <f>[4]Tablica_18!H112</f>
        <v>25</v>
      </c>
      <c r="F25" s="97">
        <f>[4]Tablica_18!I112</f>
        <v>51</v>
      </c>
      <c r="G25" s="97">
        <f>[4]Tablica_18!J112</f>
        <v>82</v>
      </c>
      <c r="H25" s="97">
        <f>[4]Tablica_18!K112</f>
        <v>20</v>
      </c>
      <c r="I25" s="97">
        <f>[4]Tablica_18!L112</f>
        <v>15</v>
      </c>
      <c r="J25" s="97">
        <f>[4]Tablica_18!M112</f>
        <v>6</v>
      </c>
      <c r="K25" s="97">
        <f>[4]Tablica_18!N112</f>
        <v>5</v>
      </c>
      <c r="L25" s="97">
        <f>[4]Tablica_18!O112</f>
        <v>13</v>
      </c>
      <c r="M25" s="97">
        <f>[4]Tablica_18!P112</f>
        <v>11</v>
      </c>
      <c r="N25" s="190">
        <f>[4]Tablica_18!Q112</f>
        <v>20</v>
      </c>
    </row>
    <row r="26" spans="1:14" ht="12" customHeight="1" x14ac:dyDescent="0.2">
      <c r="A26" s="68" t="s">
        <v>724</v>
      </c>
      <c r="B26" s="130" t="s">
        <v>22</v>
      </c>
      <c r="C26" s="97">
        <f>[4]Tablica_18!F124</f>
        <v>1730</v>
      </c>
      <c r="D26" s="97">
        <f>[4]Tablica_18!G124</f>
        <v>36</v>
      </c>
      <c r="E26" s="97">
        <f>[4]Tablica_18!H124</f>
        <v>158</v>
      </c>
      <c r="F26" s="97">
        <f>[4]Tablica_18!I124</f>
        <v>235</v>
      </c>
      <c r="G26" s="97">
        <f>[4]Tablica_18!J124</f>
        <v>480</v>
      </c>
      <c r="H26" s="97">
        <f>[4]Tablica_18!K124</f>
        <v>106</v>
      </c>
      <c r="I26" s="97">
        <f>[4]Tablica_18!L124</f>
        <v>23</v>
      </c>
      <c r="J26" s="97">
        <f>[4]Tablica_18!M124</f>
        <v>48</v>
      </c>
      <c r="K26" s="97">
        <f>[4]Tablica_18!N124</f>
        <v>35</v>
      </c>
      <c r="L26" s="97">
        <f>[4]Tablica_18!O124</f>
        <v>48</v>
      </c>
      <c r="M26" s="97">
        <f>[4]Tablica_18!P124</f>
        <v>121</v>
      </c>
      <c r="N26" s="190">
        <f>[4]Tablica_18!Q124</f>
        <v>119</v>
      </c>
    </row>
    <row r="27" spans="1:14" ht="12" customHeight="1" x14ac:dyDescent="0.2">
      <c r="A27" s="68" t="s">
        <v>725</v>
      </c>
      <c r="B27" s="130" t="s">
        <v>22</v>
      </c>
      <c r="C27" s="97">
        <f>[4]Tablica_18!F136</f>
        <v>724</v>
      </c>
      <c r="D27" s="97">
        <f>[4]Tablica_18!G136</f>
        <v>15</v>
      </c>
      <c r="E27" s="97">
        <f>[4]Tablica_18!H136</f>
        <v>100</v>
      </c>
      <c r="F27" s="97">
        <f>[4]Tablica_18!I136</f>
        <v>144</v>
      </c>
      <c r="G27" s="97">
        <f>[4]Tablica_18!J136</f>
        <v>139</v>
      </c>
      <c r="H27" s="97">
        <f>[4]Tablica_18!K136</f>
        <v>43</v>
      </c>
      <c r="I27" s="97">
        <f>[4]Tablica_18!L136</f>
        <v>17</v>
      </c>
      <c r="J27" s="97">
        <f>[4]Tablica_18!M136</f>
        <v>18</v>
      </c>
      <c r="K27" s="97">
        <f>[4]Tablica_18!N136</f>
        <v>14</v>
      </c>
      <c r="L27" s="97">
        <f>[4]Tablica_18!O136</f>
        <v>15</v>
      </c>
      <c r="M27" s="97">
        <f>[4]Tablica_18!P136</f>
        <v>34</v>
      </c>
      <c r="N27" s="190">
        <f>[4]Tablica_18!Q136</f>
        <v>62</v>
      </c>
    </row>
    <row r="28" spans="1:14" ht="13.9" customHeight="1" x14ac:dyDescent="0.2">
      <c r="A28" s="65" t="s">
        <v>726</v>
      </c>
      <c r="B28" s="53"/>
      <c r="C28" s="55"/>
      <c r="D28" s="190"/>
      <c r="E28" s="55"/>
      <c r="F28" s="190"/>
      <c r="G28" s="55"/>
      <c r="H28" s="190"/>
      <c r="I28" s="55"/>
      <c r="J28" s="190"/>
      <c r="K28" s="55"/>
      <c r="L28" s="190"/>
      <c r="M28" s="55"/>
      <c r="N28" s="190"/>
    </row>
    <row r="29" spans="1:14" ht="12" customHeight="1" x14ac:dyDescent="0.2">
      <c r="A29" s="68" t="s">
        <v>727</v>
      </c>
      <c r="B29" s="130" t="s">
        <v>22</v>
      </c>
      <c r="C29" s="97">
        <f>[4]Tablica_18!F44</f>
        <v>897</v>
      </c>
      <c r="D29" s="97">
        <f>[4]Tablica_18!G44</f>
        <v>16</v>
      </c>
      <c r="E29" s="97">
        <f>[4]Tablica_18!H44</f>
        <v>88</v>
      </c>
      <c r="F29" s="97">
        <f>[4]Tablica_18!I44</f>
        <v>198</v>
      </c>
      <c r="G29" s="97">
        <f>[4]Tablica_18!J44</f>
        <v>207</v>
      </c>
      <c r="H29" s="97">
        <f>[4]Tablica_18!K44</f>
        <v>85</v>
      </c>
      <c r="I29" s="97">
        <f>[4]Tablica_18!L44</f>
        <v>21</v>
      </c>
      <c r="J29" s="97">
        <f>[4]Tablica_18!M44</f>
        <v>19</v>
      </c>
      <c r="K29" s="97">
        <f>[4]Tablica_18!N44</f>
        <v>7</v>
      </c>
      <c r="L29" s="97">
        <f>[4]Tablica_18!O44</f>
        <v>23</v>
      </c>
      <c r="M29" s="97">
        <f>[4]Tablica_18!P44</f>
        <v>41</v>
      </c>
      <c r="N29" s="190">
        <f>[4]Tablica_18!Q44</f>
        <v>73</v>
      </c>
    </row>
    <row r="30" spans="1:14" ht="12" customHeight="1" x14ac:dyDescent="0.2">
      <c r="A30" s="68" t="s">
        <v>728</v>
      </c>
      <c r="B30" s="130" t="s">
        <v>22</v>
      </c>
      <c r="C30" s="97">
        <f>[4]Tablica_18!F48</f>
        <v>364</v>
      </c>
      <c r="D30" s="97">
        <f>[4]Tablica_18!G48</f>
        <v>36</v>
      </c>
      <c r="E30" s="97">
        <f>[4]Tablica_18!H48</f>
        <v>42</v>
      </c>
      <c r="F30" s="97">
        <f>[4]Tablica_18!I48</f>
        <v>48</v>
      </c>
      <c r="G30" s="97">
        <f>[4]Tablica_18!J48</f>
        <v>67</v>
      </c>
      <c r="H30" s="97">
        <f>[4]Tablica_18!K48</f>
        <v>17</v>
      </c>
      <c r="I30" s="97">
        <f>[4]Tablica_18!L48</f>
        <v>20</v>
      </c>
      <c r="J30" s="97">
        <f>[4]Tablica_18!M48</f>
        <v>14</v>
      </c>
      <c r="K30" s="97">
        <f>[4]Tablica_18!N48</f>
        <v>13</v>
      </c>
      <c r="L30" s="97">
        <f>[4]Tablica_18!O48</f>
        <v>7</v>
      </c>
      <c r="M30" s="97">
        <f>[4]Tablica_18!P48</f>
        <v>10</v>
      </c>
      <c r="N30" s="190">
        <f>[4]Tablica_18!Q48</f>
        <v>26</v>
      </c>
    </row>
    <row r="31" spans="1:14" ht="12" customHeight="1" x14ac:dyDescent="0.2">
      <c r="A31" s="68" t="s">
        <v>729</v>
      </c>
      <c r="B31" s="130" t="s">
        <v>22</v>
      </c>
      <c r="C31" s="97">
        <f>[4]Tablica_18!F52</f>
        <v>1810</v>
      </c>
      <c r="D31" s="97">
        <f>[4]Tablica_18!G52</f>
        <v>28</v>
      </c>
      <c r="E31" s="97">
        <f>[4]Tablica_18!H52</f>
        <v>167</v>
      </c>
      <c r="F31" s="97">
        <f>[4]Tablica_18!I52</f>
        <v>244</v>
      </c>
      <c r="G31" s="97">
        <f>[4]Tablica_18!J52</f>
        <v>502</v>
      </c>
      <c r="H31" s="97">
        <f>[4]Tablica_18!K52</f>
        <v>157</v>
      </c>
      <c r="I31" s="97">
        <f>[4]Tablica_18!L52</f>
        <v>33</v>
      </c>
      <c r="J31" s="97">
        <f>[4]Tablica_18!M52</f>
        <v>56</v>
      </c>
      <c r="K31" s="97">
        <f>[4]Tablica_18!N52</f>
        <v>34</v>
      </c>
      <c r="L31" s="97">
        <f>[4]Tablica_18!O52</f>
        <v>38</v>
      </c>
      <c r="M31" s="97">
        <f>[4]Tablica_18!P52</f>
        <v>123</v>
      </c>
      <c r="N31" s="190">
        <f>[4]Tablica_18!Q52</f>
        <v>117</v>
      </c>
    </row>
    <row r="32" spans="1:14" ht="12" customHeight="1" x14ac:dyDescent="0.2">
      <c r="A32" s="68" t="s">
        <v>730</v>
      </c>
      <c r="B32" s="130" t="s">
        <v>22</v>
      </c>
      <c r="C32" s="97">
        <f>[4]Tablica_18!F80</f>
        <v>166</v>
      </c>
      <c r="D32" s="97">
        <f>[4]Tablica_18!G80</f>
        <v>25</v>
      </c>
      <c r="E32" s="97">
        <f>[4]Tablica_18!H80</f>
        <v>10</v>
      </c>
      <c r="F32" s="97">
        <f>[4]Tablica_18!I80</f>
        <v>36</v>
      </c>
      <c r="G32" s="97">
        <f>[4]Tablica_18!J80</f>
        <v>40</v>
      </c>
      <c r="H32" s="97">
        <f>[4]Tablica_18!K80</f>
        <v>10</v>
      </c>
      <c r="I32" s="97">
        <f>[4]Tablica_18!L80</f>
        <v>1</v>
      </c>
      <c r="J32" s="97">
        <f>[4]Tablica_18!M80</f>
        <v>3</v>
      </c>
      <c r="K32" s="97">
        <f>[4]Tablica_18!N80</f>
        <v>2</v>
      </c>
      <c r="L32" s="97">
        <f>[4]Tablica_18!O80</f>
        <v>3</v>
      </c>
      <c r="M32" s="97">
        <f>[4]Tablica_18!P80</f>
        <v>2</v>
      </c>
      <c r="N32" s="190">
        <f>[4]Tablica_18!Q80</f>
        <v>10</v>
      </c>
    </row>
    <row r="33" spans="1:14" ht="12" customHeight="1" x14ac:dyDescent="0.2">
      <c r="A33" s="68" t="s">
        <v>877</v>
      </c>
      <c r="B33" s="130" t="s">
        <v>22</v>
      </c>
      <c r="C33" s="97">
        <f>[4]Tablica_18!F108</f>
        <v>587</v>
      </c>
      <c r="D33" s="97">
        <f>[4]Tablica_18!G108</f>
        <v>16</v>
      </c>
      <c r="E33" s="97">
        <f>[4]Tablica_18!H108</f>
        <v>63</v>
      </c>
      <c r="F33" s="97">
        <f>[4]Tablica_18!I108</f>
        <v>103</v>
      </c>
      <c r="G33" s="97">
        <f>[4]Tablica_18!J108</f>
        <v>133</v>
      </c>
      <c r="H33" s="97">
        <f>[4]Tablica_18!K108</f>
        <v>54</v>
      </c>
      <c r="I33" s="97">
        <f>[4]Tablica_18!L108</f>
        <v>7</v>
      </c>
      <c r="J33" s="97">
        <f>[4]Tablica_18!M108</f>
        <v>16</v>
      </c>
      <c r="K33" s="97">
        <f>[4]Tablica_18!N108</f>
        <v>13</v>
      </c>
      <c r="L33" s="97">
        <f>[4]Tablica_18!O108</f>
        <v>18</v>
      </c>
      <c r="M33" s="97">
        <f>[4]Tablica_18!P108</f>
        <v>44</v>
      </c>
      <c r="N33" s="190">
        <f>[4]Tablica_18!Q108</f>
        <v>37</v>
      </c>
    </row>
    <row r="34" spans="1:14" ht="12" customHeight="1" x14ac:dyDescent="0.2">
      <c r="A34" s="68" t="s">
        <v>732</v>
      </c>
      <c r="B34" s="130" t="s">
        <v>22</v>
      </c>
      <c r="C34" s="97">
        <f>[4]Tablica_18!F148</f>
        <v>125</v>
      </c>
      <c r="D34" s="97">
        <f>[4]Tablica_18!G148</f>
        <v>8</v>
      </c>
      <c r="E34" s="97">
        <f>[4]Tablica_18!H148</f>
        <v>12</v>
      </c>
      <c r="F34" s="97">
        <f>[4]Tablica_18!I148</f>
        <v>25</v>
      </c>
      <c r="G34" s="97">
        <f>[4]Tablica_18!J148</f>
        <v>31</v>
      </c>
      <c r="H34" s="97">
        <f>[4]Tablica_18!K148</f>
        <v>8</v>
      </c>
      <c r="I34" s="97">
        <f>[4]Tablica_18!L148</f>
        <v>2</v>
      </c>
      <c r="J34" s="97">
        <f>[4]Tablica_18!M148</f>
        <v>4</v>
      </c>
      <c r="K34" s="97" t="str">
        <f>'Tabl. 15.'!$K$212</f>
        <v>–</v>
      </c>
      <c r="L34" s="97">
        <f>[4]Tablica_18!O148</f>
        <v>6</v>
      </c>
      <c r="M34" s="97">
        <f>[4]Tablica_18!P148</f>
        <v>3</v>
      </c>
      <c r="N34" s="190">
        <f>[4]Tablica_18!Q148</f>
        <v>10</v>
      </c>
    </row>
    <row r="35" spans="1:14" ht="16.149999999999999" customHeight="1" x14ac:dyDescent="0.2">
      <c r="A35" s="64" t="s">
        <v>861</v>
      </c>
      <c r="B35" s="130" t="s">
        <v>21</v>
      </c>
      <c r="C35" s="97">
        <v>3924</v>
      </c>
      <c r="D35" s="97">
        <v>196</v>
      </c>
      <c r="E35" s="97">
        <v>387</v>
      </c>
      <c r="F35" s="97">
        <v>474</v>
      </c>
      <c r="G35" s="97">
        <v>968</v>
      </c>
      <c r="H35" s="97">
        <v>270</v>
      </c>
      <c r="I35" s="97">
        <v>86</v>
      </c>
      <c r="J35" s="97">
        <v>117</v>
      </c>
      <c r="K35" s="97">
        <v>116</v>
      </c>
      <c r="L35" s="97">
        <v>156</v>
      </c>
      <c r="M35" s="97">
        <v>209</v>
      </c>
      <c r="N35" s="190">
        <v>368</v>
      </c>
    </row>
    <row r="36" spans="1:14" ht="12" customHeight="1" x14ac:dyDescent="0.2">
      <c r="A36" s="57"/>
      <c r="B36" s="137" t="s">
        <v>22</v>
      </c>
      <c r="C36" s="198">
        <f>[4]Tablica_18!F159</f>
        <v>3964</v>
      </c>
      <c r="D36" s="198">
        <f>[4]Tablica_18!G159</f>
        <v>191</v>
      </c>
      <c r="E36" s="198">
        <f>[4]Tablica_18!H159</f>
        <v>386</v>
      </c>
      <c r="F36" s="198">
        <f>[4]Tablica_18!I159</f>
        <v>513</v>
      </c>
      <c r="G36" s="198">
        <f>[4]Tablica_18!J159</f>
        <v>945</v>
      </c>
      <c r="H36" s="198">
        <f>[4]Tablica_18!K159</f>
        <v>279</v>
      </c>
      <c r="I36" s="198">
        <f>[4]Tablica_18!L159</f>
        <v>89</v>
      </c>
      <c r="J36" s="198">
        <f>[4]Tablica_18!M159</f>
        <v>116</v>
      </c>
      <c r="K36" s="198">
        <f>[4]Tablica_18!N159</f>
        <v>118</v>
      </c>
      <c r="L36" s="198">
        <f>[4]Tablica_18!O159</f>
        <v>133</v>
      </c>
      <c r="M36" s="198">
        <f>[4]Tablica_18!P159</f>
        <v>222</v>
      </c>
      <c r="N36" s="200">
        <f>[4]Tablica_18!Q159</f>
        <v>373</v>
      </c>
    </row>
    <row r="37" spans="1:14" ht="12" customHeight="1" x14ac:dyDescent="0.2">
      <c r="A37" s="65"/>
      <c r="B37" s="137" t="s">
        <v>50</v>
      </c>
      <c r="C37" s="100">
        <f>[4]Tablica_18!F160</f>
        <v>101</v>
      </c>
      <c r="D37" s="100">
        <f>[4]Tablica_18!G160</f>
        <v>97.4</v>
      </c>
      <c r="E37" s="100">
        <f>[4]Tablica_18!H160</f>
        <v>99.7</v>
      </c>
      <c r="F37" s="100">
        <f>[4]Tablica_18!I160</f>
        <v>108.2</v>
      </c>
      <c r="G37" s="100">
        <f>[4]Tablica_18!J160</f>
        <v>97.6</v>
      </c>
      <c r="H37" s="100">
        <f>[4]Tablica_18!K160</f>
        <v>103.3</v>
      </c>
      <c r="I37" s="100">
        <f>[4]Tablica_18!L160</f>
        <v>103.5</v>
      </c>
      <c r="J37" s="100">
        <f>[4]Tablica_18!M160</f>
        <v>99.1</v>
      </c>
      <c r="K37" s="100">
        <f>[4]Tablica_18!N160</f>
        <v>101.7</v>
      </c>
      <c r="L37" s="100">
        <f>[4]Tablica_18!O160</f>
        <v>85.3</v>
      </c>
      <c r="M37" s="100">
        <f>[4]Tablica_18!P160</f>
        <v>106.2</v>
      </c>
      <c r="N37" s="101">
        <f>[4]Tablica_18!Q160</f>
        <v>101.4</v>
      </c>
    </row>
    <row r="38" spans="1:14" ht="13.9" customHeight="1" x14ac:dyDescent="0.2">
      <c r="A38" s="65" t="s">
        <v>716</v>
      </c>
      <c r="B38" s="53"/>
      <c r="C38" s="55"/>
      <c r="D38" s="190"/>
      <c r="E38" s="55"/>
      <c r="F38" s="190"/>
      <c r="G38" s="55"/>
      <c r="H38" s="190"/>
      <c r="I38" s="55"/>
      <c r="J38" s="190"/>
      <c r="K38" s="55"/>
      <c r="L38" s="190"/>
      <c r="M38" s="55"/>
      <c r="N38" s="190"/>
    </row>
    <row r="39" spans="1:14" ht="12" customHeight="1" x14ac:dyDescent="0.2">
      <c r="A39" s="68" t="s">
        <v>733</v>
      </c>
      <c r="B39" s="130" t="s">
        <v>22</v>
      </c>
      <c r="C39" s="97">
        <f>[4]Tablica_18!F162</f>
        <v>645</v>
      </c>
      <c r="D39" s="97">
        <f>[4]Tablica_18!G162</f>
        <v>25</v>
      </c>
      <c r="E39" s="97">
        <f>[4]Tablica_18!H162</f>
        <v>59</v>
      </c>
      <c r="F39" s="97">
        <f>[4]Tablica_18!I162</f>
        <v>86</v>
      </c>
      <c r="G39" s="97">
        <f>[4]Tablica_18!J162</f>
        <v>161</v>
      </c>
      <c r="H39" s="97">
        <f>[4]Tablica_18!K162</f>
        <v>34</v>
      </c>
      <c r="I39" s="97">
        <f>[4]Tablica_18!L162</f>
        <v>15</v>
      </c>
      <c r="J39" s="97">
        <f>[4]Tablica_18!M162</f>
        <v>19</v>
      </c>
      <c r="K39" s="97">
        <f>[4]Tablica_18!N162</f>
        <v>23</v>
      </c>
      <c r="L39" s="97">
        <f>[4]Tablica_18!O162</f>
        <v>30</v>
      </c>
      <c r="M39" s="97">
        <f>[4]Tablica_18!P162</f>
        <v>42</v>
      </c>
      <c r="N39" s="190">
        <f>[4]Tablica_18!Q162</f>
        <v>60</v>
      </c>
    </row>
    <row r="40" spans="1:14" ht="12" customHeight="1" x14ac:dyDescent="0.2">
      <c r="A40" s="68" t="s">
        <v>734</v>
      </c>
      <c r="B40" s="130" t="s">
        <v>22</v>
      </c>
      <c r="C40" s="97">
        <f>[4]Tablica_18!F182</f>
        <v>185</v>
      </c>
      <c r="D40" s="97">
        <f>[4]Tablica_18!G182</f>
        <v>12</v>
      </c>
      <c r="E40" s="97">
        <f>[4]Tablica_18!H182</f>
        <v>12</v>
      </c>
      <c r="F40" s="97">
        <f>[4]Tablica_18!I182</f>
        <v>16</v>
      </c>
      <c r="G40" s="97">
        <f>[4]Tablica_18!J182</f>
        <v>28</v>
      </c>
      <c r="H40" s="97">
        <f>[4]Tablica_18!K182</f>
        <v>24</v>
      </c>
      <c r="I40" s="97">
        <f>[4]Tablica_18!L182</f>
        <v>12</v>
      </c>
      <c r="J40" s="97">
        <f>[4]Tablica_18!M182</f>
        <v>5</v>
      </c>
      <c r="K40" s="97">
        <f>[4]Tablica_18!N182</f>
        <v>14</v>
      </c>
      <c r="L40" s="97">
        <f>[4]Tablica_18!O182</f>
        <v>4</v>
      </c>
      <c r="M40" s="97">
        <f>[4]Tablica_18!P182</f>
        <v>5</v>
      </c>
      <c r="N40" s="190">
        <f>[4]Tablica_18!Q182</f>
        <v>30</v>
      </c>
    </row>
    <row r="41" spans="1:14" ht="12" customHeight="1" x14ac:dyDescent="0.2">
      <c r="A41" s="68" t="s">
        <v>735</v>
      </c>
      <c r="B41" s="130" t="s">
        <v>22</v>
      </c>
      <c r="C41" s="97">
        <f>[4]Tablica_18!F206</f>
        <v>1924</v>
      </c>
      <c r="D41" s="97">
        <f>[4]Tablica_18!G206</f>
        <v>45</v>
      </c>
      <c r="E41" s="97">
        <f>[4]Tablica_18!H206</f>
        <v>214</v>
      </c>
      <c r="F41" s="97">
        <f>[4]Tablica_18!I206</f>
        <v>213</v>
      </c>
      <c r="G41" s="97">
        <f>[4]Tablica_18!J206</f>
        <v>496</v>
      </c>
      <c r="H41" s="97">
        <f>[4]Tablica_18!K206</f>
        <v>144</v>
      </c>
      <c r="I41" s="97">
        <f>[4]Tablica_18!L206</f>
        <v>41</v>
      </c>
      <c r="J41" s="97">
        <f>[4]Tablica_18!M206</f>
        <v>70</v>
      </c>
      <c r="K41" s="97">
        <f>[4]Tablica_18!N206</f>
        <v>55</v>
      </c>
      <c r="L41" s="97">
        <f>[4]Tablica_18!O206</f>
        <v>58</v>
      </c>
      <c r="M41" s="97">
        <f>[4]Tablica_18!P206</f>
        <v>146</v>
      </c>
      <c r="N41" s="190">
        <f>[4]Tablica_18!Q206</f>
        <v>165</v>
      </c>
    </row>
    <row r="42" spans="1:14" ht="12" customHeight="1" x14ac:dyDescent="0.2">
      <c r="A42" s="68" t="s">
        <v>736</v>
      </c>
      <c r="B42" s="130" t="s">
        <v>22</v>
      </c>
      <c r="C42" s="97">
        <f>[4]Tablica_18!F218</f>
        <v>321</v>
      </c>
      <c r="D42" s="97">
        <f>[4]Tablica_18!G218</f>
        <v>40</v>
      </c>
      <c r="E42" s="97">
        <f>[4]Tablica_18!H218</f>
        <v>25</v>
      </c>
      <c r="F42" s="97">
        <f>[4]Tablica_18!I218</f>
        <v>69</v>
      </c>
      <c r="G42" s="97">
        <f>[4]Tablica_18!J218</f>
        <v>62</v>
      </c>
      <c r="H42" s="97">
        <f>[4]Tablica_18!K218</f>
        <v>9</v>
      </c>
      <c r="I42" s="97">
        <f>[4]Tablica_18!L218</f>
        <v>8</v>
      </c>
      <c r="J42" s="97">
        <f>[4]Tablica_18!M218</f>
        <v>8</v>
      </c>
      <c r="K42" s="97" t="str">
        <f>'Tabl. 15.'!$K$212</f>
        <v>–</v>
      </c>
      <c r="L42" s="97">
        <f>[4]Tablica_18!O218</f>
        <v>14</v>
      </c>
      <c r="M42" s="97">
        <f>[4]Tablica_18!P218</f>
        <v>8</v>
      </c>
      <c r="N42" s="190">
        <f>[4]Tablica_18!Q218</f>
        <v>31</v>
      </c>
    </row>
    <row r="43" spans="1:14" ht="13.9" customHeight="1" x14ac:dyDescent="0.2">
      <c r="A43" s="65" t="s">
        <v>726</v>
      </c>
      <c r="B43" s="130"/>
      <c r="C43" s="18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90"/>
    </row>
    <row r="44" spans="1:14" ht="12" customHeight="1" x14ac:dyDescent="0.2">
      <c r="A44" s="68" t="s">
        <v>737</v>
      </c>
      <c r="B44" s="130" t="s">
        <v>22</v>
      </c>
      <c r="C44" s="97">
        <f>[4]Tablica_18!F174</f>
        <v>188</v>
      </c>
      <c r="D44" s="97">
        <f>[4]Tablica_18!G174</f>
        <v>16</v>
      </c>
      <c r="E44" s="97">
        <f>[4]Tablica_18!H174</f>
        <v>12</v>
      </c>
      <c r="F44" s="97">
        <f>[4]Tablica_18!I174</f>
        <v>32</v>
      </c>
      <c r="G44" s="97">
        <f>[4]Tablica_18!J174</f>
        <v>42</v>
      </c>
      <c r="H44" s="97">
        <f>[4]Tablica_18!K174</f>
        <v>4</v>
      </c>
      <c r="I44" s="97">
        <f>[4]Tablica_18!L174</f>
        <v>4</v>
      </c>
      <c r="J44" s="97">
        <f>[4]Tablica_18!M174</f>
        <v>2</v>
      </c>
      <c r="K44" s="97">
        <f>[4]Tablica_18!N174</f>
        <v>2</v>
      </c>
      <c r="L44" s="97">
        <f>[4]Tablica_18!O174</f>
        <v>12</v>
      </c>
      <c r="M44" s="97">
        <f>[4]Tablica_18!P174</f>
        <v>5</v>
      </c>
      <c r="N44" s="190">
        <f>[4]Tablica_18!Q174</f>
        <v>26</v>
      </c>
    </row>
    <row r="45" spans="1:14" ht="12" customHeight="1" x14ac:dyDescent="0.2">
      <c r="A45" s="68" t="s">
        <v>738</v>
      </c>
      <c r="B45" s="130" t="s">
        <v>22</v>
      </c>
      <c r="C45" s="97">
        <f>[4]Tablica_18!F178</f>
        <v>154</v>
      </c>
      <c r="D45" s="97">
        <f>[4]Tablica_18!G178</f>
        <v>9</v>
      </c>
      <c r="E45" s="97">
        <f>[4]Tablica_18!H178</f>
        <v>25</v>
      </c>
      <c r="F45" s="97">
        <f>[4]Tablica_18!I178</f>
        <v>15</v>
      </c>
      <c r="G45" s="97">
        <f>[4]Tablica_18!J178</f>
        <v>45</v>
      </c>
      <c r="H45" s="97">
        <f>[4]Tablica_18!K178</f>
        <v>10</v>
      </c>
      <c r="I45" s="97">
        <f>[4]Tablica_18!L178</f>
        <v>2</v>
      </c>
      <c r="J45" s="97">
        <f>[4]Tablica_18!M178</f>
        <v>2</v>
      </c>
      <c r="K45" s="97">
        <f>[4]Tablica_18!N178</f>
        <v>1</v>
      </c>
      <c r="L45" s="97">
        <f>[4]Tablica_18!O178</f>
        <v>4</v>
      </c>
      <c r="M45" s="97">
        <f>[4]Tablica_18!P178</f>
        <v>4</v>
      </c>
      <c r="N45" s="190">
        <f>[4]Tablica_18!Q178</f>
        <v>7</v>
      </c>
    </row>
    <row r="46" spans="1:14" ht="12" customHeight="1" x14ac:dyDescent="0.2">
      <c r="A46" s="68" t="s">
        <v>739</v>
      </c>
      <c r="B46" s="130" t="s">
        <v>22</v>
      </c>
      <c r="C46" s="97">
        <f>[4]Tablica_18!F194</f>
        <v>210</v>
      </c>
      <c r="D46" s="97">
        <f>[4]Tablica_18!G194</f>
        <v>7</v>
      </c>
      <c r="E46" s="97">
        <f>[4]Tablica_18!H194</f>
        <v>17</v>
      </c>
      <c r="F46" s="97">
        <f>[4]Tablica_18!I194</f>
        <v>33</v>
      </c>
      <c r="G46" s="97">
        <f>[4]Tablica_18!J194</f>
        <v>50</v>
      </c>
      <c r="H46" s="97">
        <f>[4]Tablica_18!K194</f>
        <v>33</v>
      </c>
      <c r="I46" s="97">
        <f>[4]Tablica_18!L194</f>
        <v>5</v>
      </c>
      <c r="J46" s="97">
        <f>[4]Tablica_18!M194</f>
        <v>8</v>
      </c>
      <c r="K46" s="97">
        <f>[4]Tablica_18!N194</f>
        <v>5</v>
      </c>
      <c r="L46" s="97">
        <f>[4]Tablica_18!O194</f>
        <v>3</v>
      </c>
      <c r="M46" s="97">
        <f>[4]Tablica_18!P194</f>
        <v>7</v>
      </c>
      <c r="N46" s="190">
        <f>[4]Tablica_18!Q194</f>
        <v>12</v>
      </c>
    </row>
    <row r="47" spans="1:14" ht="12" customHeight="1" x14ac:dyDescent="0.2">
      <c r="A47" s="68" t="s">
        <v>740</v>
      </c>
      <c r="B47" s="130" t="s">
        <v>22</v>
      </c>
      <c r="C47" s="97">
        <f>[4]Tablica_18!F198</f>
        <v>75</v>
      </c>
      <c r="D47" s="97">
        <f>[4]Tablica_18!G198</f>
        <v>6</v>
      </c>
      <c r="E47" s="97">
        <f>[4]Tablica_18!H198</f>
        <v>2</v>
      </c>
      <c r="F47" s="97">
        <f>[4]Tablica_18!I198</f>
        <v>21</v>
      </c>
      <c r="G47" s="97">
        <f>[4]Tablica_18!J198</f>
        <v>9</v>
      </c>
      <c r="H47" s="97">
        <f>[4]Tablica_18!K198</f>
        <v>4</v>
      </c>
      <c r="I47" s="97" t="str">
        <f>'Tabl. 15.'!$K$212</f>
        <v>–</v>
      </c>
      <c r="J47" s="97" t="str">
        <f>'Tabl. 15.'!$K$212</f>
        <v>–</v>
      </c>
      <c r="K47" s="97">
        <f>[4]Tablica_18!N198</f>
        <v>4</v>
      </c>
      <c r="L47" s="97">
        <f>[4]Tablica_18!O198</f>
        <v>2</v>
      </c>
      <c r="M47" s="97">
        <f>[4]Tablica_18!P198</f>
        <v>2</v>
      </c>
      <c r="N47" s="190">
        <f>[4]Tablica_18!Q198</f>
        <v>11</v>
      </c>
    </row>
    <row r="48" spans="1:14" ht="12" customHeight="1" x14ac:dyDescent="0.2">
      <c r="A48" s="68" t="s">
        <v>741</v>
      </c>
      <c r="B48" s="130" t="s">
        <v>22</v>
      </c>
      <c r="C48" s="97">
        <f>[4]Tablica_18!F202</f>
        <v>119</v>
      </c>
      <c r="D48" s="97">
        <f>[4]Tablica_18!G202</f>
        <v>8</v>
      </c>
      <c r="E48" s="97">
        <f>[4]Tablica_18!H202</f>
        <v>9</v>
      </c>
      <c r="F48" s="97">
        <f>[4]Tablica_18!I202</f>
        <v>16</v>
      </c>
      <c r="G48" s="97">
        <f>[4]Tablica_18!J202</f>
        <v>29</v>
      </c>
      <c r="H48" s="97">
        <f>[4]Tablica_18!K202</f>
        <v>5</v>
      </c>
      <c r="I48" s="97">
        <f>[4]Tablica_18!L202</f>
        <v>1</v>
      </c>
      <c r="J48" s="97">
        <f>[4]Tablica_18!M202</f>
        <v>1</v>
      </c>
      <c r="K48" s="97">
        <f>[4]Tablica_18!N202</f>
        <v>4</v>
      </c>
      <c r="L48" s="97">
        <f>[4]Tablica_18!O202</f>
        <v>3</v>
      </c>
      <c r="M48" s="97">
        <f>[4]Tablica_18!P202</f>
        <v>2</v>
      </c>
      <c r="N48" s="190">
        <f>[4]Tablica_18!Q202</f>
        <v>15</v>
      </c>
    </row>
    <row r="49" spans="1:14" ht="12" customHeight="1" x14ac:dyDescent="0.2">
      <c r="A49" s="68" t="s">
        <v>742</v>
      </c>
      <c r="B49" s="130" t="s">
        <v>22</v>
      </c>
      <c r="C49" s="97">
        <f>[4]Tablica_18!F230</f>
        <v>143</v>
      </c>
      <c r="D49" s="97">
        <f>[4]Tablica_18!G230</f>
        <v>23</v>
      </c>
      <c r="E49" s="97">
        <f>[4]Tablica_18!H230</f>
        <v>11</v>
      </c>
      <c r="F49" s="97">
        <f>[4]Tablica_18!I230</f>
        <v>12</v>
      </c>
      <c r="G49" s="97">
        <f>[4]Tablica_18!J230</f>
        <v>23</v>
      </c>
      <c r="H49" s="97">
        <f>[4]Tablica_18!K230</f>
        <v>12</v>
      </c>
      <c r="I49" s="97">
        <f>[4]Tablica_18!L230</f>
        <v>1</v>
      </c>
      <c r="J49" s="97">
        <f>[4]Tablica_18!M230</f>
        <v>1</v>
      </c>
      <c r="K49" s="97">
        <f>[4]Tablica_18!N230</f>
        <v>10</v>
      </c>
      <c r="L49" s="97">
        <f>[4]Tablica_18!O230</f>
        <v>3</v>
      </c>
      <c r="M49" s="97">
        <f>[4]Tablica_18!P230</f>
        <v>1</v>
      </c>
      <c r="N49" s="190">
        <f>[4]Tablica_18!Q230</f>
        <v>16</v>
      </c>
    </row>
    <row r="50" spans="1:14" ht="16.149999999999999" customHeight="1" x14ac:dyDescent="0.2">
      <c r="A50" s="57" t="s">
        <v>857</v>
      </c>
      <c r="B50" s="13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</row>
    <row r="51" spans="1:14" ht="12" customHeight="1" x14ac:dyDescent="0.2">
      <c r="A51" s="71" t="s">
        <v>858</v>
      </c>
      <c r="B51" s="13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1"/>
    </row>
    <row r="52" spans="1:14" ht="12" customHeight="1" x14ac:dyDescent="0.2">
      <c r="A52" s="118" t="s">
        <v>744</v>
      </c>
      <c r="B52" s="130" t="s">
        <v>21</v>
      </c>
      <c r="C52" s="97">
        <v>34844</v>
      </c>
      <c r="D52" s="97">
        <v>199</v>
      </c>
      <c r="E52" s="97">
        <v>2251</v>
      </c>
      <c r="F52" s="97">
        <v>3590</v>
      </c>
      <c r="G52" s="97">
        <v>8772</v>
      </c>
      <c r="H52" s="97">
        <v>2509</v>
      </c>
      <c r="I52" s="97">
        <v>727</v>
      </c>
      <c r="J52" s="97">
        <v>1202</v>
      </c>
      <c r="K52" s="97">
        <v>1449</v>
      </c>
      <c r="L52" s="97">
        <v>1268</v>
      </c>
      <c r="M52" s="97">
        <v>3039</v>
      </c>
      <c r="N52" s="190">
        <v>2613</v>
      </c>
    </row>
    <row r="53" spans="1:14" ht="12" customHeight="1" x14ac:dyDescent="0.2">
      <c r="A53" s="57"/>
      <c r="B53" s="137" t="s">
        <v>22</v>
      </c>
      <c r="C53" s="198">
        <f>[4]Tablica_18!F152</f>
        <v>35409</v>
      </c>
      <c r="D53" s="198">
        <f>[4]Tablica_18!G152</f>
        <v>205</v>
      </c>
      <c r="E53" s="198">
        <f>[4]Tablica_18!H152</f>
        <v>2267</v>
      </c>
      <c r="F53" s="198">
        <f>[4]Tablica_18!I152</f>
        <v>3689</v>
      </c>
      <c r="G53" s="198">
        <f>[4]Tablica_18!J152</f>
        <v>8672</v>
      </c>
      <c r="H53" s="198">
        <f>[4]Tablica_18!K152</f>
        <v>2502</v>
      </c>
      <c r="I53" s="198">
        <f>[4]Tablica_18!L152</f>
        <v>748</v>
      </c>
      <c r="J53" s="198">
        <f>[4]Tablica_18!M152</f>
        <v>1177</v>
      </c>
      <c r="K53" s="198">
        <f>[4]Tablica_18!N152</f>
        <v>1500</v>
      </c>
      <c r="L53" s="198">
        <f>[4]Tablica_18!O152</f>
        <v>1223</v>
      </c>
      <c r="M53" s="198">
        <f>[4]Tablica_18!P152</f>
        <v>3136</v>
      </c>
      <c r="N53" s="200">
        <f>[4]Tablica_18!Q152</f>
        <v>2672</v>
      </c>
    </row>
    <row r="54" spans="1:14" ht="12" customHeight="1" x14ac:dyDescent="0.2">
      <c r="A54" s="57"/>
      <c r="B54" s="137" t="s">
        <v>50</v>
      </c>
      <c r="C54" s="100">
        <f>[4]Tablica_18!F153</f>
        <v>101.6</v>
      </c>
      <c r="D54" s="100">
        <f>[4]Tablica_18!G153</f>
        <v>103</v>
      </c>
      <c r="E54" s="100">
        <f>[4]Tablica_18!H153</f>
        <v>100.7</v>
      </c>
      <c r="F54" s="100">
        <f>[4]Tablica_18!I153</f>
        <v>102.8</v>
      </c>
      <c r="G54" s="100">
        <f>[4]Tablica_18!J153</f>
        <v>98.9</v>
      </c>
      <c r="H54" s="100">
        <f>[4]Tablica_18!K153</f>
        <v>99.7</v>
      </c>
      <c r="I54" s="100">
        <f>[4]Tablica_18!L153</f>
        <v>102.9</v>
      </c>
      <c r="J54" s="100">
        <f>[4]Tablica_18!M153</f>
        <v>97.9</v>
      </c>
      <c r="K54" s="100">
        <f>[4]Tablica_18!N153</f>
        <v>103.5</v>
      </c>
      <c r="L54" s="100">
        <f>[4]Tablica_18!O153</f>
        <v>96.5</v>
      </c>
      <c r="M54" s="100">
        <f>[4]Tablica_18!P153</f>
        <v>103.2</v>
      </c>
      <c r="N54" s="101">
        <f>[4]Tablica_18!Q153</f>
        <v>102.3</v>
      </c>
    </row>
    <row r="55" spans="1:14" ht="18" customHeight="1" x14ac:dyDescent="0.2">
      <c r="A55" s="57" t="s">
        <v>855</v>
      </c>
      <c r="B55" s="130" t="s">
        <v>21</v>
      </c>
      <c r="C55" s="97">
        <v>28701</v>
      </c>
      <c r="D55" s="97">
        <v>1255</v>
      </c>
      <c r="E55" s="97">
        <v>2621</v>
      </c>
      <c r="F55" s="97">
        <v>4439</v>
      </c>
      <c r="G55" s="97">
        <v>7103</v>
      </c>
      <c r="H55" s="97">
        <v>1814</v>
      </c>
      <c r="I55" s="97">
        <v>689</v>
      </c>
      <c r="J55" s="97">
        <v>779</v>
      </c>
      <c r="K55" s="97">
        <v>693</v>
      </c>
      <c r="L55" s="97">
        <v>1028</v>
      </c>
      <c r="M55" s="97">
        <v>1678</v>
      </c>
      <c r="N55" s="190">
        <v>2222</v>
      </c>
    </row>
    <row r="56" spans="1:14" ht="12" customHeight="1" x14ac:dyDescent="0.2">
      <c r="A56" s="71" t="s">
        <v>862</v>
      </c>
      <c r="B56" s="137" t="s">
        <v>22</v>
      </c>
      <c r="C56" s="198">
        <f>[4]Tablica_18!F234</f>
        <v>28784</v>
      </c>
      <c r="D56" s="198">
        <f>[4]Tablica_18!G234</f>
        <v>1194</v>
      </c>
      <c r="E56" s="198">
        <f>[4]Tablica_18!H234</f>
        <v>2650</v>
      </c>
      <c r="F56" s="198">
        <f>[4]Tablica_18!I234</f>
        <v>4597</v>
      </c>
      <c r="G56" s="198">
        <f>[4]Tablica_18!J234</f>
        <v>6929</v>
      </c>
      <c r="H56" s="198">
        <f>[4]Tablica_18!K234</f>
        <v>1826</v>
      </c>
      <c r="I56" s="198">
        <f>[4]Tablica_18!L234</f>
        <v>697</v>
      </c>
      <c r="J56" s="198">
        <f>[4]Tablica_18!M234</f>
        <v>761</v>
      </c>
      <c r="K56" s="198">
        <f>[4]Tablica_18!N234</f>
        <v>720</v>
      </c>
      <c r="L56" s="198">
        <f>[4]Tablica_18!O234</f>
        <v>938</v>
      </c>
      <c r="M56" s="198">
        <f>[4]Tablica_18!P234</f>
        <v>1729</v>
      </c>
      <c r="N56" s="200">
        <f>[4]Tablica_18!Q234</f>
        <v>2300</v>
      </c>
    </row>
    <row r="57" spans="1:14" ht="12" customHeight="1" x14ac:dyDescent="0.2">
      <c r="A57" s="57"/>
      <c r="B57" s="137" t="s">
        <v>50</v>
      </c>
      <c r="C57" s="100">
        <f>[4]Tablica_18!F235</f>
        <v>100.3</v>
      </c>
      <c r="D57" s="100">
        <f>[4]Tablica_18!G235</f>
        <v>95.1</v>
      </c>
      <c r="E57" s="100">
        <f>[4]Tablica_18!H235</f>
        <v>101.1</v>
      </c>
      <c r="F57" s="100">
        <f>[4]Tablica_18!I235</f>
        <v>103.6</v>
      </c>
      <c r="G57" s="100">
        <f>[4]Tablica_18!J235</f>
        <v>97.6</v>
      </c>
      <c r="H57" s="100">
        <f>[4]Tablica_18!K235</f>
        <v>100.7</v>
      </c>
      <c r="I57" s="100">
        <f>[4]Tablica_18!L235</f>
        <v>101.2</v>
      </c>
      <c r="J57" s="100">
        <f>[4]Tablica_18!M235</f>
        <v>97.7</v>
      </c>
      <c r="K57" s="100">
        <f>[4]Tablica_18!N235</f>
        <v>103.9</v>
      </c>
      <c r="L57" s="100">
        <f>[4]Tablica_18!O235</f>
        <v>91.2</v>
      </c>
      <c r="M57" s="100">
        <f>[4]Tablica_18!P235</f>
        <v>103</v>
      </c>
      <c r="N57" s="101">
        <f>[4]Tablica_18!Q235</f>
        <v>103.5</v>
      </c>
    </row>
    <row r="58" spans="1:14" ht="16.149999999999999" customHeight="1" x14ac:dyDescent="0.2">
      <c r="A58" s="64" t="s">
        <v>836</v>
      </c>
      <c r="B58" s="130" t="s">
        <v>21</v>
      </c>
      <c r="C58" s="97">
        <v>3827</v>
      </c>
      <c r="D58" s="97">
        <v>203</v>
      </c>
      <c r="E58" s="97">
        <v>374</v>
      </c>
      <c r="F58" s="97">
        <v>563</v>
      </c>
      <c r="G58" s="97">
        <v>965</v>
      </c>
      <c r="H58" s="97">
        <v>201</v>
      </c>
      <c r="I58" s="97">
        <v>68</v>
      </c>
      <c r="J58" s="97">
        <v>94</v>
      </c>
      <c r="K58" s="97">
        <v>111</v>
      </c>
      <c r="L58" s="97">
        <v>132</v>
      </c>
      <c r="M58" s="97">
        <v>235</v>
      </c>
      <c r="N58" s="190">
        <v>296</v>
      </c>
    </row>
    <row r="59" spans="1:14" ht="12" customHeight="1" x14ac:dyDescent="0.2">
      <c r="A59" s="57" t="s">
        <v>584</v>
      </c>
      <c r="B59" s="137" t="s">
        <v>22</v>
      </c>
      <c r="C59" s="198">
        <v>3886</v>
      </c>
      <c r="D59" s="198">
        <v>212</v>
      </c>
      <c r="E59" s="198">
        <v>391</v>
      </c>
      <c r="F59" s="198">
        <v>587</v>
      </c>
      <c r="G59" s="198">
        <v>944</v>
      </c>
      <c r="H59" s="198">
        <v>203</v>
      </c>
      <c r="I59" s="198">
        <v>78</v>
      </c>
      <c r="J59" s="198">
        <v>92</v>
      </c>
      <c r="K59" s="198">
        <v>120</v>
      </c>
      <c r="L59" s="198">
        <v>115</v>
      </c>
      <c r="M59" s="198">
        <v>252</v>
      </c>
      <c r="N59" s="200">
        <v>308</v>
      </c>
    </row>
    <row r="60" spans="1:14" ht="12" customHeight="1" x14ac:dyDescent="0.2">
      <c r="A60" s="57"/>
      <c r="B60" s="137" t="s">
        <v>50</v>
      </c>
      <c r="C60" s="100">
        <v>101.5</v>
      </c>
      <c r="D60" s="100">
        <v>104.4</v>
      </c>
      <c r="E60" s="100">
        <v>104.5</v>
      </c>
      <c r="F60" s="100">
        <v>104.3</v>
      </c>
      <c r="G60" s="100">
        <v>97.8</v>
      </c>
      <c r="H60" s="100">
        <v>101</v>
      </c>
      <c r="I60" s="100">
        <v>114.7</v>
      </c>
      <c r="J60" s="100">
        <v>97.9</v>
      </c>
      <c r="K60" s="100">
        <v>108.1</v>
      </c>
      <c r="L60" s="100">
        <v>87.1</v>
      </c>
      <c r="M60" s="100">
        <v>107.2</v>
      </c>
      <c r="N60" s="101">
        <v>104.1</v>
      </c>
    </row>
    <row r="61" spans="1:14" ht="13.9" customHeight="1" x14ac:dyDescent="0.2">
      <c r="A61" s="65" t="s">
        <v>745</v>
      </c>
      <c r="B61" s="53"/>
      <c r="C61" s="55"/>
      <c r="D61" s="190"/>
      <c r="E61" s="55"/>
      <c r="F61" s="190"/>
      <c r="G61" s="55"/>
      <c r="H61" s="190"/>
      <c r="I61" s="55"/>
      <c r="J61" s="190"/>
      <c r="K61" s="55"/>
      <c r="L61" s="190"/>
      <c r="M61" s="55"/>
      <c r="N61" s="190"/>
    </row>
    <row r="62" spans="1:14" ht="12" customHeight="1" x14ac:dyDescent="0.2">
      <c r="A62" s="68" t="s">
        <v>859</v>
      </c>
      <c r="B62" s="130" t="s">
        <v>22</v>
      </c>
      <c r="C62" s="97">
        <f>[4]Tablica_18!F241</f>
        <v>2301</v>
      </c>
      <c r="D62" s="97">
        <f>[4]Tablica_18!G241</f>
        <v>42</v>
      </c>
      <c r="E62" s="97">
        <f>[4]Tablica_18!H241</f>
        <v>205</v>
      </c>
      <c r="F62" s="97">
        <f>[4]Tablica_18!I241</f>
        <v>302</v>
      </c>
      <c r="G62" s="97">
        <f>[4]Tablica_18!J241</f>
        <v>608</v>
      </c>
      <c r="H62" s="97">
        <f>[4]Tablica_18!K241</f>
        <v>126</v>
      </c>
      <c r="I62" s="97">
        <f>[4]Tablica_18!L241</f>
        <v>51</v>
      </c>
      <c r="J62" s="97">
        <f>[4]Tablica_18!M241</f>
        <v>71</v>
      </c>
      <c r="K62" s="97">
        <f>[4]Tablica_18!N241</f>
        <v>94</v>
      </c>
      <c r="L62" s="97">
        <f>[4]Tablica_18!O241</f>
        <v>66</v>
      </c>
      <c r="M62" s="97">
        <f>[4]Tablica_18!P241</f>
        <v>197</v>
      </c>
      <c r="N62" s="190">
        <f>[4]Tablica_18!Q241</f>
        <v>180</v>
      </c>
    </row>
    <row r="63" spans="1:14" ht="12" customHeight="1" x14ac:dyDescent="0.2">
      <c r="A63" s="68" t="s">
        <v>747</v>
      </c>
      <c r="B63" s="130" t="s">
        <v>22</v>
      </c>
      <c r="C63" s="97">
        <f>[4]Tablica_18!F244</f>
        <v>342</v>
      </c>
      <c r="D63" s="97">
        <f>[4]Tablica_18!G244</f>
        <v>7</v>
      </c>
      <c r="E63" s="97">
        <f>[4]Tablica_18!H244</f>
        <v>58</v>
      </c>
      <c r="F63" s="97">
        <f>[4]Tablica_18!I244</f>
        <v>48</v>
      </c>
      <c r="G63" s="97">
        <f>[4]Tablica_18!J244</f>
        <v>104</v>
      </c>
      <c r="H63" s="97">
        <f>[4]Tablica_18!K244</f>
        <v>19</v>
      </c>
      <c r="I63" s="97">
        <f>[4]Tablica_18!L244</f>
        <v>4</v>
      </c>
      <c r="J63" s="97">
        <f>[4]Tablica_18!M244</f>
        <v>10</v>
      </c>
      <c r="K63" s="97">
        <f>[4]Tablica_18!N244</f>
        <v>10</v>
      </c>
      <c r="L63" s="97">
        <f>[4]Tablica_18!O244</f>
        <v>7</v>
      </c>
      <c r="M63" s="97">
        <f>[4]Tablica_18!P244</f>
        <v>13</v>
      </c>
      <c r="N63" s="190">
        <f>[4]Tablica_18!Q244</f>
        <v>23</v>
      </c>
    </row>
    <row r="64" spans="1:14" ht="13.9" customHeight="1" x14ac:dyDescent="0.2">
      <c r="A64" s="65" t="s">
        <v>726</v>
      </c>
      <c r="B64" s="53"/>
      <c r="C64" s="55"/>
      <c r="D64" s="190"/>
      <c r="E64" s="55"/>
      <c r="F64" s="190"/>
      <c r="G64" s="55"/>
      <c r="H64" s="190"/>
      <c r="I64" s="55"/>
      <c r="J64" s="190"/>
      <c r="K64" s="55"/>
      <c r="L64" s="190"/>
      <c r="M64" s="55"/>
      <c r="N64" s="190"/>
    </row>
    <row r="65" spans="1:14" ht="12" customHeight="1" x14ac:dyDescent="0.2">
      <c r="A65" s="68" t="s">
        <v>859</v>
      </c>
      <c r="B65" s="130" t="s">
        <v>22</v>
      </c>
      <c r="C65" s="97">
        <f>[4]Tablica_18!F248</f>
        <v>355</v>
      </c>
      <c r="D65" s="97">
        <f>[4]Tablica_18!G248</f>
        <v>33</v>
      </c>
      <c r="E65" s="97">
        <f>[4]Tablica_18!H248</f>
        <v>39</v>
      </c>
      <c r="F65" s="97">
        <f>[4]Tablica_18!I248</f>
        <v>72</v>
      </c>
      <c r="G65" s="97">
        <f>[4]Tablica_18!J248</f>
        <v>66</v>
      </c>
      <c r="H65" s="97">
        <f>[4]Tablica_18!K248</f>
        <v>13</v>
      </c>
      <c r="I65" s="97">
        <f>[4]Tablica_18!L248</f>
        <v>8</v>
      </c>
      <c r="J65" s="97">
        <f>[4]Tablica_18!M248</f>
        <v>4</v>
      </c>
      <c r="K65" s="97">
        <f>[4]Tablica_18!N248</f>
        <v>3</v>
      </c>
      <c r="L65" s="97">
        <f>[4]Tablica_18!O248</f>
        <v>12</v>
      </c>
      <c r="M65" s="97">
        <f>[4]Tablica_18!P248</f>
        <v>12</v>
      </c>
      <c r="N65" s="190">
        <f>[4]Tablica_18!Q248</f>
        <v>30</v>
      </c>
    </row>
    <row r="66" spans="1:14" ht="12" customHeight="1" x14ac:dyDescent="0.2">
      <c r="A66" s="68" t="s">
        <v>748</v>
      </c>
      <c r="B66" s="130" t="s">
        <v>22</v>
      </c>
      <c r="C66" s="97">
        <f>[4]Tablica_18!F252</f>
        <v>218</v>
      </c>
      <c r="D66" s="97">
        <f>[4]Tablica_18!G252</f>
        <v>29</v>
      </c>
      <c r="E66" s="97">
        <f>[4]Tablica_18!H252</f>
        <v>15</v>
      </c>
      <c r="F66" s="97">
        <f>[4]Tablica_18!I252</f>
        <v>45</v>
      </c>
      <c r="G66" s="97">
        <f>[4]Tablica_18!J252</f>
        <v>39</v>
      </c>
      <c r="H66" s="97">
        <f>[4]Tablica_18!K252</f>
        <v>8</v>
      </c>
      <c r="I66" s="97">
        <f>[4]Tablica_18!L252</f>
        <v>5</v>
      </c>
      <c r="J66" s="97">
        <f>[4]Tablica_18!M252</f>
        <v>4</v>
      </c>
      <c r="K66" s="97">
        <f>[4]Tablica_18!N252</f>
        <v>2</v>
      </c>
      <c r="L66" s="97">
        <f>[4]Tablica_18!O252</f>
        <v>3</v>
      </c>
      <c r="M66" s="97">
        <f>[4]Tablica_18!P252</f>
        <v>12</v>
      </c>
      <c r="N66" s="190">
        <f>[4]Tablica_18!Q252</f>
        <v>22</v>
      </c>
    </row>
    <row r="67" spans="1:14" ht="12" customHeight="1" x14ac:dyDescent="0.2">
      <c r="A67" s="68" t="s">
        <v>747</v>
      </c>
      <c r="B67" s="130" t="s">
        <v>22</v>
      </c>
      <c r="C67" s="97">
        <f>[4]Tablica_18!F256</f>
        <v>237</v>
      </c>
      <c r="D67" s="97">
        <f>[4]Tablica_18!G256</f>
        <v>47</v>
      </c>
      <c r="E67" s="97">
        <f>[4]Tablica_18!H256</f>
        <v>32</v>
      </c>
      <c r="F67" s="97">
        <f>[4]Tablica_18!I256</f>
        <v>37</v>
      </c>
      <c r="G67" s="97">
        <f>[4]Tablica_18!J256</f>
        <v>44</v>
      </c>
      <c r="H67" s="97">
        <f>[4]Tablica_18!K256</f>
        <v>13</v>
      </c>
      <c r="I67" s="97">
        <f>[4]Tablica_18!L256</f>
        <v>3</v>
      </c>
      <c r="J67" s="97" t="str">
        <f>'Tabl. 15.'!$K$212</f>
        <v>–</v>
      </c>
      <c r="K67" s="97">
        <f>[4]Tablica_18!N256</f>
        <v>2</v>
      </c>
      <c r="L67" s="97">
        <f>[4]Tablica_18!O256</f>
        <v>12</v>
      </c>
      <c r="M67" s="97">
        <f>[4]Tablica_18!P256</f>
        <v>7</v>
      </c>
      <c r="N67" s="190">
        <f>[4]Tablica_18!Q256</f>
        <v>9</v>
      </c>
    </row>
    <row r="68" spans="1:14" ht="12" customHeight="1" x14ac:dyDescent="0.2">
      <c r="A68" s="68" t="s">
        <v>749</v>
      </c>
      <c r="B68" s="130" t="s">
        <v>22</v>
      </c>
      <c r="C68" s="97">
        <f>[4]Tablica_18!F260</f>
        <v>143</v>
      </c>
      <c r="D68" s="97">
        <f>[4]Tablica_18!G260</f>
        <v>14</v>
      </c>
      <c r="E68" s="97">
        <f>[4]Tablica_18!H260</f>
        <v>20</v>
      </c>
      <c r="F68" s="97">
        <f>[4]Tablica_18!I260</f>
        <v>13</v>
      </c>
      <c r="G68" s="97">
        <f>[4]Tablica_18!J260</f>
        <v>26</v>
      </c>
      <c r="H68" s="97">
        <f>[4]Tablica_18!K260</f>
        <v>14</v>
      </c>
      <c r="I68" s="97">
        <f>[4]Tablica_18!L260</f>
        <v>3</v>
      </c>
      <c r="J68" s="97">
        <f>[4]Tablica_18!M260</f>
        <v>1</v>
      </c>
      <c r="K68" s="97">
        <f>[4]Tablica_18!N260</f>
        <v>2</v>
      </c>
      <c r="L68" s="97">
        <f>[4]Tablica_18!O260</f>
        <v>3</v>
      </c>
      <c r="M68" s="97">
        <f>[4]Tablica_18!P260</f>
        <v>6</v>
      </c>
      <c r="N68" s="190">
        <f>[4]Tablica_18!Q260</f>
        <v>20</v>
      </c>
    </row>
    <row r="69" spans="1:14" ht="12" customHeight="1" x14ac:dyDescent="0.2">
      <c r="A69" s="68" t="s">
        <v>750</v>
      </c>
      <c r="B69" s="130" t="s">
        <v>22</v>
      </c>
      <c r="C69" s="97">
        <f>[4]Tablica_18!F264</f>
        <v>106</v>
      </c>
      <c r="D69" s="97">
        <f>[4]Tablica_18!G264</f>
        <v>17</v>
      </c>
      <c r="E69" s="97">
        <f>[4]Tablica_18!H264</f>
        <v>7</v>
      </c>
      <c r="F69" s="97">
        <f>[4]Tablica_18!I264</f>
        <v>24</v>
      </c>
      <c r="G69" s="97">
        <f>[4]Tablica_18!J264</f>
        <v>21</v>
      </c>
      <c r="H69" s="97">
        <f>[4]Tablica_18!K264</f>
        <v>3</v>
      </c>
      <c r="I69" s="97">
        <f>[4]Tablica_18!L264</f>
        <v>1</v>
      </c>
      <c r="J69" s="97">
        <f>[4]Tablica_18!M264</f>
        <v>1</v>
      </c>
      <c r="K69" s="97">
        <f>[4]Tablica_18!N264</f>
        <v>3</v>
      </c>
      <c r="L69" s="97">
        <f>[4]Tablica_18!O264</f>
        <v>7</v>
      </c>
      <c r="M69" s="97">
        <f>[4]Tablica_18!P264</f>
        <v>2</v>
      </c>
      <c r="N69" s="190">
        <f>[4]Tablica_18!Q264</f>
        <v>9</v>
      </c>
    </row>
    <row r="70" spans="1:14" ht="12" customHeight="1" x14ac:dyDescent="0.2">
      <c r="A70" s="68" t="s">
        <v>751</v>
      </c>
      <c r="B70" s="130" t="s">
        <v>22</v>
      </c>
      <c r="C70" s="97">
        <f>[4]Tablica_18!F268</f>
        <v>184</v>
      </c>
      <c r="D70" s="97">
        <f>[4]Tablica_18!G268</f>
        <v>23</v>
      </c>
      <c r="E70" s="97">
        <f>[4]Tablica_18!H268</f>
        <v>15</v>
      </c>
      <c r="F70" s="97">
        <f>[4]Tablica_18!I268</f>
        <v>46</v>
      </c>
      <c r="G70" s="97">
        <f>[4]Tablica_18!J268</f>
        <v>36</v>
      </c>
      <c r="H70" s="97">
        <f>[4]Tablica_18!K268</f>
        <v>7</v>
      </c>
      <c r="I70" s="97">
        <f>[4]Tablica_18!L268</f>
        <v>3</v>
      </c>
      <c r="J70" s="97">
        <f>[4]Tablica_18!M268</f>
        <v>1</v>
      </c>
      <c r="K70" s="97">
        <f>[4]Tablica_18!N268</f>
        <v>4</v>
      </c>
      <c r="L70" s="97">
        <f>[4]Tablica_18!O268</f>
        <v>5</v>
      </c>
      <c r="M70" s="97">
        <f>[4]Tablica_18!P268</f>
        <v>3</v>
      </c>
      <c r="N70" s="190">
        <f>[4]Tablica_18!Q268</f>
        <v>15</v>
      </c>
    </row>
    <row r="71" spans="1:14" ht="16.149999999999999" customHeight="1" x14ac:dyDescent="0.2">
      <c r="A71" s="64" t="s">
        <v>878</v>
      </c>
      <c r="B71" s="130" t="s">
        <v>21</v>
      </c>
      <c r="C71" s="97">
        <v>2959</v>
      </c>
      <c r="D71" s="97">
        <v>130</v>
      </c>
      <c r="E71" s="97">
        <v>419</v>
      </c>
      <c r="F71" s="97">
        <v>311</v>
      </c>
      <c r="G71" s="97">
        <v>578</v>
      </c>
      <c r="H71" s="97">
        <v>85</v>
      </c>
      <c r="I71" s="97">
        <v>163</v>
      </c>
      <c r="J71" s="97">
        <v>95</v>
      </c>
      <c r="K71" s="97">
        <v>114</v>
      </c>
      <c r="L71" s="97">
        <v>111</v>
      </c>
      <c r="M71" s="97">
        <v>193</v>
      </c>
      <c r="N71" s="190">
        <v>320</v>
      </c>
    </row>
    <row r="72" spans="1:14" ht="12" customHeight="1" x14ac:dyDescent="0.2">
      <c r="A72" s="57"/>
      <c r="B72" s="137" t="s">
        <v>22</v>
      </c>
      <c r="C72" s="198">
        <f>[4]Tablica_18!F272</f>
        <v>2955</v>
      </c>
      <c r="D72" s="198">
        <f>[4]Tablica_18!G272</f>
        <v>124</v>
      </c>
      <c r="E72" s="198">
        <f>[4]Tablica_18!H272</f>
        <v>420</v>
      </c>
      <c r="F72" s="198">
        <f>[4]Tablica_18!I272</f>
        <v>306</v>
      </c>
      <c r="G72" s="198">
        <f>[4]Tablica_18!J272</f>
        <v>558</v>
      </c>
      <c r="H72" s="198">
        <f>[4]Tablica_18!K272</f>
        <v>83</v>
      </c>
      <c r="I72" s="198">
        <f>[4]Tablica_18!L272</f>
        <v>159</v>
      </c>
      <c r="J72" s="198">
        <f>[4]Tablica_18!M272</f>
        <v>96</v>
      </c>
      <c r="K72" s="198">
        <f>[4]Tablica_18!N272</f>
        <v>120</v>
      </c>
      <c r="L72" s="198">
        <f>[4]Tablica_18!O272</f>
        <v>95</v>
      </c>
      <c r="M72" s="198">
        <f>[4]Tablica_18!P272</f>
        <v>206</v>
      </c>
      <c r="N72" s="200">
        <f>[4]Tablica_18!Q272</f>
        <v>329</v>
      </c>
    </row>
    <row r="73" spans="1:14" ht="12" customHeight="1" x14ac:dyDescent="0.2">
      <c r="A73" s="65"/>
      <c r="B73" s="137" t="s">
        <v>50</v>
      </c>
      <c r="C73" s="100">
        <f>[4]Tablica_18!F273</f>
        <v>99.9</v>
      </c>
      <c r="D73" s="100">
        <f>[4]Tablica_18!G273</f>
        <v>95.4</v>
      </c>
      <c r="E73" s="100">
        <f>[4]Tablica_18!H273</f>
        <v>100.2</v>
      </c>
      <c r="F73" s="100">
        <f>[4]Tablica_18!I273</f>
        <v>98.4</v>
      </c>
      <c r="G73" s="198">
        <f>[4]Tablica_18!J273</f>
        <v>96.5</v>
      </c>
      <c r="H73" s="198">
        <f>[4]Tablica_18!K273</f>
        <v>97.6</v>
      </c>
      <c r="I73" s="198">
        <f>[4]Tablica_18!L273</f>
        <v>97.5</v>
      </c>
      <c r="J73" s="100">
        <f>[4]Tablica_18!M273</f>
        <v>101.1</v>
      </c>
      <c r="K73" s="198">
        <f>[4]Tablica_18!N273</f>
        <v>105.3</v>
      </c>
      <c r="L73" s="198">
        <f>[4]Tablica_18!O273</f>
        <v>85.6</v>
      </c>
      <c r="M73" s="100">
        <f>[4]Tablica_18!P273</f>
        <v>106.7</v>
      </c>
      <c r="N73" s="200">
        <f>[4]Tablica_18!Q273</f>
        <v>102.8</v>
      </c>
    </row>
    <row r="74" spans="1:14" ht="13.9" customHeight="1" x14ac:dyDescent="0.2">
      <c r="A74" s="65" t="s">
        <v>752</v>
      </c>
      <c r="B74" s="53"/>
      <c r="C74" s="55"/>
      <c r="D74" s="190"/>
      <c r="E74" s="55"/>
      <c r="F74" s="190"/>
      <c r="G74" s="55"/>
      <c r="H74" s="190"/>
      <c r="I74" s="55"/>
      <c r="J74" s="190"/>
      <c r="K74" s="55"/>
      <c r="L74" s="190"/>
      <c r="M74" s="55"/>
      <c r="N74" s="190"/>
    </row>
    <row r="75" spans="1:14" ht="12" customHeight="1" x14ac:dyDescent="0.2">
      <c r="A75" s="68" t="s">
        <v>753</v>
      </c>
      <c r="B75" s="130" t="s">
        <v>22</v>
      </c>
      <c r="C75" s="97">
        <f>[4]Tablica_18!F275</f>
        <v>1595</v>
      </c>
      <c r="D75" s="97">
        <f>[4]Tablica_18!G275</f>
        <v>16</v>
      </c>
      <c r="E75" s="97">
        <f>[4]Tablica_18!H275</f>
        <v>209</v>
      </c>
      <c r="F75" s="97">
        <f>[4]Tablica_18!I275</f>
        <v>160</v>
      </c>
      <c r="G75" s="97">
        <f>[4]Tablica_18!J275</f>
        <v>359</v>
      </c>
      <c r="H75" s="97">
        <f>[4]Tablica_18!K275</f>
        <v>47</v>
      </c>
      <c r="I75" s="97">
        <f>[4]Tablica_18!L275</f>
        <v>53</v>
      </c>
      <c r="J75" s="97">
        <f>[4]Tablica_18!M275</f>
        <v>59</v>
      </c>
      <c r="K75" s="97">
        <f>[4]Tablica_18!N275</f>
        <v>83</v>
      </c>
      <c r="L75" s="97">
        <f>[4]Tablica_18!O275</f>
        <v>61</v>
      </c>
      <c r="M75" s="97">
        <f>[4]Tablica_18!P275</f>
        <v>148</v>
      </c>
      <c r="N75" s="190">
        <f>[4]Tablica_18!Q275</f>
        <v>167</v>
      </c>
    </row>
    <row r="76" spans="1:14" ht="13.9" customHeight="1" x14ac:dyDescent="0.2">
      <c r="A76" s="65" t="s">
        <v>889</v>
      </c>
      <c r="B76" s="53"/>
      <c r="C76" s="55"/>
      <c r="D76" s="190"/>
      <c r="E76" s="55"/>
      <c r="F76" s="190"/>
      <c r="G76" s="55"/>
      <c r="H76" s="190"/>
      <c r="I76" s="55"/>
      <c r="J76" s="190"/>
      <c r="K76" s="55"/>
      <c r="L76" s="190"/>
      <c r="M76" s="55"/>
      <c r="N76" s="190"/>
    </row>
    <row r="77" spans="1:14" ht="12" customHeight="1" x14ac:dyDescent="0.2">
      <c r="A77" s="68" t="s">
        <v>755</v>
      </c>
      <c r="B77" s="130" t="s">
        <v>22</v>
      </c>
      <c r="C77" s="97">
        <f>[4]Tablica_18!F299</f>
        <v>140</v>
      </c>
      <c r="D77" s="97">
        <f>[4]Tablica_18!G299</f>
        <v>10</v>
      </c>
      <c r="E77" s="97">
        <f>[4]Tablica_18!H299</f>
        <v>24</v>
      </c>
      <c r="F77" s="97">
        <f>[4]Tablica_18!I299</f>
        <v>15</v>
      </c>
      <c r="G77" s="97">
        <f>[4]Tablica_18!J299</f>
        <v>21</v>
      </c>
      <c r="H77" s="97">
        <f>[4]Tablica_18!K299</f>
        <v>6</v>
      </c>
      <c r="I77" s="97">
        <f>[4]Tablica_18!L299</f>
        <v>4</v>
      </c>
      <c r="J77" s="97">
        <f>[4]Tablica_18!M299</f>
        <v>4</v>
      </c>
      <c r="K77" s="97">
        <f>[4]Tablica_18!N299</f>
        <v>7</v>
      </c>
      <c r="L77" s="97">
        <f>[4]Tablica_18!O299</f>
        <v>3</v>
      </c>
      <c r="M77" s="97">
        <f>[4]Tablica_18!P299</f>
        <v>8</v>
      </c>
      <c r="N77" s="190">
        <f>[4]Tablica_18!Q299</f>
        <v>15</v>
      </c>
    </row>
    <row r="78" spans="1:14" ht="13.9" customHeight="1" x14ac:dyDescent="0.2">
      <c r="A78" s="65" t="s">
        <v>726</v>
      </c>
      <c r="B78" s="53"/>
      <c r="C78" s="55"/>
      <c r="D78" s="190"/>
      <c r="E78" s="55"/>
      <c r="F78" s="190"/>
      <c r="G78" s="55"/>
      <c r="H78" s="190"/>
      <c r="I78" s="55"/>
      <c r="J78" s="190"/>
      <c r="K78" s="55"/>
      <c r="L78" s="190"/>
      <c r="M78" s="55"/>
      <c r="N78" s="190"/>
    </row>
    <row r="79" spans="1:14" ht="12" customHeight="1" x14ac:dyDescent="0.2">
      <c r="A79" s="68" t="s">
        <v>756</v>
      </c>
      <c r="B79" s="130" t="s">
        <v>22</v>
      </c>
      <c r="C79" s="97">
        <f>[4]Tablica_18!F279</f>
        <v>227</v>
      </c>
      <c r="D79" s="97">
        <f>[4]Tablica_18!G279</f>
        <v>16</v>
      </c>
      <c r="E79" s="97">
        <f>[4]Tablica_18!H279</f>
        <v>14</v>
      </c>
      <c r="F79" s="97">
        <f>[4]Tablica_18!I279</f>
        <v>9</v>
      </c>
      <c r="G79" s="97">
        <f>[4]Tablica_18!J279</f>
        <v>18</v>
      </c>
      <c r="H79" s="97">
        <f>[4]Tablica_18!K279</f>
        <v>4</v>
      </c>
      <c r="I79" s="97">
        <f>[4]Tablica_18!L279</f>
        <v>62</v>
      </c>
      <c r="J79" s="97">
        <f>[4]Tablica_18!M279</f>
        <v>3</v>
      </c>
      <c r="K79" s="97">
        <f>[4]Tablica_18!N279</f>
        <v>2</v>
      </c>
      <c r="L79" s="97">
        <f>[4]Tablica_18!O279</f>
        <v>6</v>
      </c>
      <c r="M79" s="97">
        <f>[4]Tablica_18!P279</f>
        <v>9</v>
      </c>
      <c r="N79" s="190">
        <f>[4]Tablica_18!Q279</f>
        <v>24</v>
      </c>
    </row>
    <row r="80" spans="1:14" ht="12" customHeight="1" x14ac:dyDescent="0.2">
      <c r="A80" s="68" t="s">
        <v>757</v>
      </c>
      <c r="B80" s="130" t="s">
        <v>22</v>
      </c>
      <c r="C80" s="97">
        <f>[4]Tablica_18!F283</f>
        <v>135</v>
      </c>
      <c r="D80" s="97">
        <f>[4]Tablica_18!G283</f>
        <v>8</v>
      </c>
      <c r="E80" s="97">
        <f>[4]Tablica_18!H283</f>
        <v>9</v>
      </c>
      <c r="F80" s="97">
        <f>[4]Tablica_18!I283</f>
        <v>23</v>
      </c>
      <c r="G80" s="97">
        <f>[4]Tablica_18!J283</f>
        <v>33</v>
      </c>
      <c r="H80" s="97">
        <f>[4]Tablica_18!K283</f>
        <v>4</v>
      </c>
      <c r="I80" s="97">
        <f>[4]Tablica_18!L283</f>
        <v>3</v>
      </c>
      <c r="J80" s="97">
        <f>[4]Tablica_18!M283</f>
        <v>4</v>
      </c>
      <c r="K80" s="97">
        <f>[4]Tablica_18!N283</f>
        <v>10</v>
      </c>
      <c r="L80" s="97">
        <f>[4]Tablica_18!O283</f>
        <v>4</v>
      </c>
      <c r="M80" s="97">
        <f>[4]Tablica_18!P283</f>
        <v>5</v>
      </c>
      <c r="N80" s="190">
        <f>[4]Tablica_18!Q283</f>
        <v>18</v>
      </c>
    </row>
    <row r="81" spans="1:14" ht="12" customHeight="1" x14ac:dyDescent="0.2">
      <c r="A81" s="68" t="s">
        <v>758</v>
      </c>
      <c r="B81" s="130" t="s">
        <v>22</v>
      </c>
      <c r="C81" s="97">
        <f>[4]Tablica_18!F287</f>
        <v>98</v>
      </c>
      <c r="D81" s="97">
        <f>[4]Tablica_18!G287</f>
        <v>12</v>
      </c>
      <c r="E81" s="97">
        <f>[4]Tablica_18!H287</f>
        <v>8</v>
      </c>
      <c r="F81" s="97">
        <f>[4]Tablica_18!I287</f>
        <v>19</v>
      </c>
      <c r="G81" s="97">
        <f>[4]Tablica_18!J287</f>
        <v>12</v>
      </c>
      <c r="H81" s="97">
        <f>[4]Tablica_18!K287</f>
        <v>5</v>
      </c>
      <c r="I81" s="97">
        <f>[4]Tablica_18!L287</f>
        <v>2</v>
      </c>
      <c r="J81" s="97">
        <f>[4]Tablica_18!M287</f>
        <v>3</v>
      </c>
      <c r="K81" s="97" t="str">
        <f>'Tabl. 15.'!$K$212</f>
        <v>–</v>
      </c>
      <c r="L81" s="97">
        <f>[4]Tablica_18!O287</f>
        <v>1</v>
      </c>
      <c r="M81" s="97">
        <f>[4]Tablica_18!P287</f>
        <v>6</v>
      </c>
      <c r="N81" s="190">
        <f>[4]Tablica_18!Q287</f>
        <v>9</v>
      </c>
    </row>
    <row r="82" spans="1:14" ht="12" customHeight="1" x14ac:dyDescent="0.2">
      <c r="A82" s="68" t="s">
        <v>759</v>
      </c>
      <c r="B82" s="130" t="s">
        <v>22</v>
      </c>
      <c r="C82" s="97">
        <f>[4]Tablica_18!F291</f>
        <v>125</v>
      </c>
      <c r="D82" s="97">
        <f>[4]Tablica_18!G291</f>
        <v>7</v>
      </c>
      <c r="E82" s="97">
        <f>[4]Tablica_18!H291</f>
        <v>48</v>
      </c>
      <c r="F82" s="97">
        <f>[4]Tablica_18!I291</f>
        <v>7</v>
      </c>
      <c r="G82" s="97">
        <f>[4]Tablica_18!J291</f>
        <v>10</v>
      </c>
      <c r="H82" s="97">
        <f>[4]Tablica_18!K291</f>
        <v>1</v>
      </c>
      <c r="I82" s="97">
        <f>[4]Tablica_18!L291</f>
        <v>9</v>
      </c>
      <c r="J82" s="97" t="str">
        <f>'Tabl. 15.'!$K$212</f>
        <v>–</v>
      </c>
      <c r="K82" s="97" t="str">
        <f>'Tabl. 15.'!$K$212</f>
        <v>–</v>
      </c>
      <c r="L82" s="97">
        <f>[4]Tablica_18!O291</f>
        <v>1</v>
      </c>
      <c r="M82" s="97">
        <f>[4]Tablica_18!P291</f>
        <v>2</v>
      </c>
      <c r="N82" s="190">
        <f>[4]Tablica_18!Q291</f>
        <v>23</v>
      </c>
    </row>
    <row r="83" spans="1:14" ht="12" customHeight="1" x14ac:dyDescent="0.2">
      <c r="A83" s="68" t="s">
        <v>753</v>
      </c>
      <c r="B83" s="130" t="s">
        <v>22</v>
      </c>
      <c r="C83" s="97">
        <f>[4]Tablica_18!F295</f>
        <v>280</v>
      </c>
      <c r="D83" s="97">
        <f>[4]Tablica_18!G295</f>
        <v>20</v>
      </c>
      <c r="E83" s="97">
        <f>[4]Tablica_18!H295</f>
        <v>59</v>
      </c>
      <c r="F83" s="97">
        <f>[4]Tablica_18!I295</f>
        <v>33</v>
      </c>
      <c r="G83" s="97">
        <f>[4]Tablica_18!J295</f>
        <v>38</v>
      </c>
      <c r="H83" s="97">
        <f>[4]Tablica_18!K295</f>
        <v>6</v>
      </c>
      <c r="I83" s="97">
        <f>[4]Tablica_18!L295</f>
        <v>11</v>
      </c>
      <c r="J83" s="97">
        <f>[4]Tablica_18!M295</f>
        <v>13</v>
      </c>
      <c r="K83" s="97">
        <f>[4]Tablica_18!N295</f>
        <v>4</v>
      </c>
      <c r="L83" s="97">
        <f>[4]Tablica_18!O295</f>
        <v>7</v>
      </c>
      <c r="M83" s="97">
        <f>[4]Tablica_18!P295</f>
        <v>17</v>
      </c>
      <c r="N83" s="190">
        <f>[4]Tablica_18!Q295</f>
        <v>34</v>
      </c>
    </row>
    <row r="84" spans="1:14" ht="12" customHeight="1" x14ac:dyDescent="0.2">
      <c r="A84" s="68" t="s">
        <v>760</v>
      </c>
      <c r="B84" s="130" t="s">
        <v>22</v>
      </c>
      <c r="C84" s="97">
        <f>[4]Tablica_18!F311</f>
        <v>177</v>
      </c>
      <c r="D84" s="97">
        <f>[4]Tablica_18!G311</f>
        <v>19</v>
      </c>
      <c r="E84" s="97">
        <f>[4]Tablica_18!H311</f>
        <v>32</v>
      </c>
      <c r="F84" s="97">
        <f>[4]Tablica_18!I311</f>
        <v>16</v>
      </c>
      <c r="G84" s="97">
        <f>[4]Tablica_18!J311</f>
        <v>29</v>
      </c>
      <c r="H84" s="97">
        <f>[4]Tablica_18!K311</f>
        <v>5</v>
      </c>
      <c r="I84" s="97">
        <f>[4]Tablica_18!L311</f>
        <v>3</v>
      </c>
      <c r="J84" s="97">
        <f>[4]Tablica_18!M311</f>
        <v>7</v>
      </c>
      <c r="K84" s="97">
        <f>[4]Tablica_18!N311</f>
        <v>2</v>
      </c>
      <c r="L84" s="97">
        <f>[4]Tablica_18!O311</f>
        <v>10</v>
      </c>
      <c r="M84" s="97">
        <f>[4]Tablica_18!P311</f>
        <v>5</v>
      </c>
      <c r="N84" s="190">
        <f>[4]Tablica_18!Q311</f>
        <v>18</v>
      </c>
    </row>
    <row r="85" spans="1:14" ht="12" customHeight="1" x14ac:dyDescent="0.2">
      <c r="A85" s="68" t="s">
        <v>761</v>
      </c>
      <c r="B85" s="130" t="s">
        <v>22</v>
      </c>
      <c r="C85" s="97">
        <f>[4]Tablica_18!F315</f>
        <v>178</v>
      </c>
      <c r="D85" s="97">
        <f>[4]Tablica_18!G315</f>
        <v>16</v>
      </c>
      <c r="E85" s="97">
        <f>[4]Tablica_18!H315</f>
        <v>17</v>
      </c>
      <c r="F85" s="97">
        <f>[4]Tablica_18!I315</f>
        <v>24</v>
      </c>
      <c r="G85" s="97">
        <f>[4]Tablica_18!J315</f>
        <v>38</v>
      </c>
      <c r="H85" s="97">
        <f>[4]Tablica_18!K315</f>
        <v>5</v>
      </c>
      <c r="I85" s="97">
        <f>[4]Tablica_18!L315</f>
        <v>12</v>
      </c>
      <c r="J85" s="97">
        <f>[4]Tablica_18!M315</f>
        <v>3</v>
      </c>
      <c r="K85" s="97">
        <f>[4]Tablica_18!N315</f>
        <v>12</v>
      </c>
      <c r="L85" s="97">
        <f>[4]Tablica_18!O315</f>
        <v>2</v>
      </c>
      <c r="M85" s="97">
        <f>[4]Tablica_18!P315</f>
        <v>6</v>
      </c>
      <c r="N85" s="190">
        <f>[4]Tablica_18!Q315</f>
        <v>21</v>
      </c>
    </row>
    <row r="86" spans="1:14" ht="16.149999999999999" customHeight="1" x14ac:dyDescent="0.2">
      <c r="A86" s="64" t="s">
        <v>863</v>
      </c>
      <c r="B86" s="130" t="s">
        <v>21</v>
      </c>
      <c r="C86" s="97">
        <v>2432</v>
      </c>
      <c r="D86" s="97">
        <v>195</v>
      </c>
      <c r="E86" s="97">
        <v>168</v>
      </c>
      <c r="F86" s="97">
        <v>428</v>
      </c>
      <c r="G86" s="97">
        <v>664</v>
      </c>
      <c r="H86" s="97">
        <v>133</v>
      </c>
      <c r="I86" s="97">
        <v>51</v>
      </c>
      <c r="J86" s="97">
        <v>54</v>
      </c>
      <c r="K86" s="97">
        <v>53</v>
      </c>
      <c r="L86" s="97">
        <v>75</v>
      </c>
      <c r="M86" s="97">
        <v>99</v>
      </c>
      <c r="N86" s="190">
        <v>147</v>
      </c>
    </row>
    <row r="87" spans="1:14" ht="12" customHeight="1" x14ac:dyDescent="0.2">
      <c r="A87" s="57"/>
      <c r="B87" s="137" t="s">
        <v>22</v>
      </c>
      <c r="C87" s="198">
        <f>[4]Tablica_18!F319</f>
        <v>2401</v>
      </c>
      <c r="D87" s="198">
        <f>[4]Tablica_18!G319</f>
        <v>184</v>
      </c>
      <c r="E87" s="198">
        <f>[4]Tablica_18!H319</f>
        <v>167</v>
      </c>
      <c r="F87" s="198">
        <f>[4]Tablica_18!I319</f>
        <v>447</v>
      </c>
      <c r="G87" s="198">
        <f>[4]Tablica_18!J319</f>
        <v>646</v>
      </c>
      <c r="H87" s="198">
        <f>[4]Tablica_18!K319</f>
        <v>137</v>
      </c>
      <c r="I87" s="198">
        <f>[4]Tablica_18!L319</f>
        <v>45</v>
      </c>
      <c r="J87" s="198">
        <f>[4]Tablica_18!M319</f>
        <v>48</v>
      </c>
      <c r="K87" s="198">
        <f>[4]Tablica_18!N319</f>
        <v>53</v>
      </c>
      <c r="L87" s="198">
        <f>[4]Tablica_18!O319</f>
        <v>73</v>
      </c>
      <c r="M87" s="198">
        <f>[4]Tablica_18!P319</f>
        <v>95</v>
      </c>
      <c r="N87" s="200">
        <f>[4]Tablica_18!Q319</f>
        <v>159</v>
      </c>
    </row>
    <row r="88" spans="1:14" ht="12" customHeight="1" x14ac:dyDescent="0.2">
      <c r="A88" s="65"/>
      <c r="B88" s="137" t="s">
        <v>50</v>
      </c>
      <c r="C88" s="198">
        <f>[4]Tablica_18!F320</f>
        <v>98.7</v>
      </c>
      <c r="D88" s="198">
        <f>[4]Tablica_18!G320</f>
        <v>94.4</v>
      </c>
      <c r="E88" s="198">
        <f>[4]Tablica_18!H320</f>
        <v>99.4</v>
      </c>
      <c r="F88" s="198">
        <f>[4]Tablica_18!I320</f>
        <v>104.4</v>
      </c>
      <c r="G88" s="198">
        <f>[4]Tablica_18!J320</f>
        <v>97.3</v>
      </c>
      <c r="H88" s="100">
        <f>[4]Tablica_18!K320</f>
        <v>103</v>
      </c>
      <c r="I88" s="198">
        <f>[4]Tablica_18!L320</f>
        <v>88.2</v>
      </c>
      <c r="J88" s="198">
        <f>[4]Tablica_18!M320</f>
        <v>88.9</v>
      </c>
      <c r="K88" s="100">
        <f>[4]Tablica_18!N320</f>
        <v>100</v>
      </c>
      <c r="L88" s="198">
        <f>[4]Tablica_18!O320</f>
        <v>97.3</v>
      </c>
      <c r="M88" s="100">
        <f>[4]Tablica_18!P320</f>
        <v>96</v>
      </c>
      <c r="N88" s="200">
        <f>[4]Tablica_18!Q320</f>
        <v>108.2</v>
      </c>
    </row>
    <row r="89" spans="1:14" ht="13.9" customHeight="1" x14ac:dyDescent="0.2">
      <c r="A89" s="65" t="s">
        <v>752</v>
      </c>
      <c r="B89" s="53"/>
      <c r="C89" s="55"/>
      <c r="D89" s="190"/>
      <c r="E89" s="55"/>
      <c r="F89" s="190"/>
      <c r="G89" s="55"/>
      <c r="H89" s="190"/>
      <c r="I89" s="55"/>
      <c r="J89" s="190"/>
      <c r="K89" s="55"/>
      <c r="L89" s="190"/>
      <c r="M89" s="55"/>
      <c r="N89" s="190"/>
    </row>
    <row r="90" spans="1:14" ht="12" customHeight="1" x14ac:dyDescent="0.2">
      <c r="A90" s="68" t="s">
        <v>762</v>
      </c>
      <c r="B90" s="130" t="s">
        <v>22</v>
      </c>
      <c r="C90" s="97">
        <f>[4]Tablica_18!F322</f>
        <v>981</v>
      </c>
      <c r="D90" s="97">
        <f>[4]Tablica_18!G322</f>
        <v>8</v>
      </c>
      <c r="E90" s="97">
        <f>[4]Tablica_18!H322</f>
        <v>63</v>
      </c>
      <c r="F90" s="97">
        <f>[4]Tablica_18!I322</f>
        <v>145</v>
      </c>
      <c r="G90" s="97">
        <f>[4]Tablica_18!J322</f>
        <v>295</v>
      </c>
      <c r="H90" s="97">
        <f>[4]Tablica_18!K322</f>
        <v>54</v>
      </c>
      <c r="I90" s="97">
        <f>[4]Tablica_18!L322</f>
        <v>18</v>
      </c>
      <c r="J90" s="97">
        <f>[4]Tablica_18!M322</f>
        <v>21</v>
      </c>
      <c r="K90" s="97">
        <f>[4]Tablica_18!N322</f>
        <v>40</v>
      </c>
      <c r="L90" s="97">
        <f>[4]Tablica_18!O322</f>
        <v>35</v>
      </c>
      <c r="M90" s="97">
        <f>[4]Tablica_18!P322</f>
        <v>68</v>
      </c>
      <c r="N90" s="190">
        <f>[4]Tablica_18!Q322</f>
        <v>83</v>
      </c>
    </row>
    <row r="91" spans="1:14" ht="13.9" customHeight="1" x14ac:dyDescent="0.2">
      <c r="A91" s="65" t="s">
        <v>889</v>
      </c>
      <c r="B91" s="53"/>
      <c r="C91" s="55"/>
      <c r="D91" s="190"/>
      <c r="E91" s="55"/>
      <c r="F91" s="190"/>
      <c r="G91" s="55"/>
      <c r="H91" s="190"/>
      <c r="I91" s="55"/>
      <c r="J91" s="190"/>
      <c r="K91" s="55"/>
      <c r="L91" s="190"/>
      <c r="M91" s="55"/>
      <c r="N91" s="190"/>
    </row>
    <row r="92" spans="1:14" ht="12" customHeight="1" x14ac:dyDescent="0.2">
      <c r="A92" s="68" t="s">
        <v>763</v>
      </c>
      <c r="B92" s="130" t="s">
        <v>22</v>
      </c>
      <c r="C92" s="97">
        <f>'[5]Tabl. 14.'!C92</f>
        <v>343</v>
      </c>
      <c r="D92" s="97">
        <f>'[5]Tabl. 14.'!D92</f>
        <v>31</v>
      </c>
      <c r="E92" s="97">
        <f>'[5]Tabl. 14.'!E92</f>
        <v>31</v>
      </c>
      <c r="F92" s="97">
        <f>'[5]Tabl. 14.'!F92</f>
        <v>56</v>
      </c>
      <c r="G92" s="97">
        <f>'[5]Tabl. 14.'!G92</f>
        <v>101</v>
      </c>
      <c r="H92" s="97">
        <f>'[5]Tabl. 14.'!H92</f>
        <v>18</v>
      </c>
      <c r="I92" s="97">
        <f>'[5]Tabl. 14.'!I92</f>
        <v>7</v>
      </c>
      <c r="J92" s="97">
        <f>'[5]Tabl. 14.'!J92</f>
        <v>10</v>
      </c>
      <c r="K92" s="97">
        <f>'[5]Tabl. 14.'!K92</f>
        <v>5</v>
      </c>
      <c r="L92" s="97">
        <f>'[5]Tabl. 14.'!L92</f>
        <v>10</v>
      </c>
      <c r="M92" s="97">
        <f>'[5]Tabl. 14.'!M92</f>
        <v>3</v>
      </c>
      <c r="N92" s="190">
        <f>'[5]Tabl. 14.'!N92</f>
        <v>21</v>
      </c>
    </row>
    <row r="93" spans="1:14" ht="13.9" customHeight="1" x14ac:dyDescent="0.2">
      <c r="A93" s="65" t="s">
        <v>726</v>
      </c>
      <c r="B93" s="130"/>
      <c r="C93" s="180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190"/>
    </row>
    <row r="94" spans="1:14" ht="12" customHeight="1" x14ac:dyDescent="0.2">
      <c r="A94" s="68" t="s">
        <v>764</v>
      </c>
      <c r="B94" s="130" t="s">
        <v>22</v>
      </c>
      <c r="C94" s="97">
        <f>'[5]Tabl. 14.'!C94</f>
        <v>163</v>
      </c>
      <c r="D94" s="97">
        <f>'[5]Tabl. 14.'!D94</f>
        <v>17</v>
      </c>
      <c r="E94" s="97">
        <f>'[5]Tabl. 14.'!E94</f>
        <v>11</v>
      </c>
      <c r="F94" s="97">
        <f>'[5]Tabl. 14.'!F94</f>
        <v>17</v>
      </c>
      <c r="G94" s="97">
        <f>'[5]Tabl. 14.'!G94</f>
        <v>44</v>
      </c>
      <c r="H94" s="97">
        <f>'[5]Tabl. 14.'!H94</f>
        <v>17</v>
      </c>
      <c r="I94" s="97">
        <f>'[5]Tabl. 14.'!I94</f>
        <v>4</v>
      </c>
      <c r="J94" s="97">
        <f>'[5]Tabl. 14.'!J94</f>
        <v>4</v>
      </c>
      <c r="K94" s="97">
        <f>'[5]Tabl. 14.'!K94</f>
        <v>5</v>
      </c>
      <c r="L94" s="97">
        <f>'[5]Tabl. 14.'!L94</f>
        <v>4</v>
      </c>
      <c r="M94" s="97">
        <f>'[5]Tabl. 14.'!M94</f>
        <v>4</v>
      </c>
      <c r="N94" s="190">
        <f>'[5]Tabl. 14.'!N94</f>
        <v>9</v>
      </c>
    </row>
    <row r="95" spans="1:14" ht="12" customHeight="1" x14ac:dyDescent="0.2">
      <c r="A95" s="68" t="s">
        <v>762</v>
      </c>
      <c r="B95" s="130" t="s">
        <v>22</v>
      </c>
      <c r="C95" s="97">
        <f>'[5]Tabl. 14.'!C95</f>
        <v>447</v>
      </c>
      <c r="D95" s="97">
        <f>'[5]Tabl. 14.'!D95</f>
        <v>68</v>
      </c>
      <c r="E95" s="97">
        <f>'[5]Tabl. 14.'!E95</f>
        <v>27</v>
      </c>
      <c r="F95" s="97">
        <f>'[5]Tabl. 14.'!F95</f>
        <v>92</v>
      </c>
      <c r="G95" s="97">
        <f>'[5]Tabl. 14.'!G95</f>
        <v>104</v>
      </c>
      <c r="H95" s="97">
        <f>'[5]Tabl. 14.'!H95</f>
        <v>34</v>
      </c>
      <c r="I95" s="97">
        <f>'[5]Tabl. 14.'!I95</f>
        <v>9</v>
      </c>
      <c r="J95" s="97">
        <f>'[5]Tabl. 14.'!J95</f>
        <v>7</v>
      </c>
      <c r="K95" s="97">
        <f>'[5]Tabl. 14.'!K95</f>
        <v>2</v>
      </c>
      <c r="L95" s="97">
        <f>'[5]Tabl. 14.'!L95</f>
        <v>13</v>
      </c>
      <c r="M95" s="97">
        <f>'[5]Tabl. 14.'!M95</f>
        <v>10</v>
      </c>
      <c r="N95" s="190">
        <f>'[5]Tabl. 14.'!N95</f>
        <v>19</v>
      </c>
    </row>
    <row r="96" spans="1:14" ht="12" customHeight="1" x14ac:dyDescent="0.2">
      <c r="A96" s="68" t="s">
        <v>765</v>
      </c>
      <c r="B96" s="130" t="s">
        <v>22</v>
      </c>
      <c r="C96" s="97">
        <f>'[5]Tabl. 14.'!C96</f>
        <v>208</v>
      </c>
      <c r="D96" s="97">
        <f>'[5]Tabl. 14.'!D96</f>
        <v>14</v>
      </c>
      <c r="E96" s="97">
        <f>'[5]Tabl. 14.'!E96</f>
        <v>19</v>
      </c>
      <c r="F96" s="97">
        <f>'[5]Tabl. 14.'!F96</f>
        <v>67</v>
      </c>
      <c r="G96" s="97">
        <f>'[5]Tabl. 14.'!G96</f>
        <v>43</v>
      </c>
      <c r="H96" s="97">
        <f>'[5]Tabl. 14.'!H96</f>
        <v>10</v>
      </c>
      <c r="I96" s="97">
        <f>'[5]Tabl. 14.'!I96</f>
        <v>3</v>
      </c>
      <c r="J96" s="97">
        <f>'[5]Tabl. 14.'!J96</f>
        <v>4</v>
      </c>
      <c r="K96" s="97">
        <f>'[5]Tabl. 14.'!K96</f>
        <v>1</v>
      </c>
      <c r="L96" s="97">
        <f>'[5]Tabl. 14.'!L96</f>
        <v>5</v>
      </c>
      <c r="M96" s="97">
        <f>'[5]Tabl. 14.'!M96</f>
        <v>4</v>
      </c>
      <c r="N96" s="190">
        <f>'[5]Tabl. 14.'!N96</f>
        <v>13</v>
      </c>
    </row>
    <row r="97" spans="1:14" ht="12" customHeight="1" x14ac:dyDescent="0.2">
      <c r="A97" s="68" t="s">
        <v>766</v>
      </c>
      <c r="B97" s="130" t="s">
        <v>22</v>
      </c>
      <c r="C97" s="97">
        <f>'[5]Tabl. 14.'!C97</f>
        <v>259</v>
      </c>
      <c r="D97" s="97">
        <f>'[5]Tabl. 14.'!D97</f>
        <v>46</v>
      </c>
      <c r="E97" s="97">
        <f>'[5]Tabl. 14.'!E97</f>
        <v>16</v>
      </c>
      <c r="F97" s="97">
        <f>'[5]Tabl. 14.'!F97</f>
        <v>70</v>
      </c>
      <c r="G97" s="97">
        <f>'[5]Tabl. 14.'!G97</f>
        <v>59</v>
      </c>
      <c r="H97" s="97">
        <f>'[5]Tabl. 14.'!H97</f>
        <v>4</v>
      </c>
      <c r="I97" s="97">
        <f>'[5]Tabl. 14.'!I97</f>
        <v>4</v>
      </c>
      <c r="J97" s="97">
        <f>'[5]Tabl. 14.'!J97</f>
        <v>2</v>
      </c>
      <c r="K97" s="97" t="str">
        <f>'Tabl. 15.'!$K$212</f>
        <v>–</v>
      </c>
      <c r="L97" s="97">
        <f>'[5]Tabl. 14.'!L97</f>
        <v>6</v>
      </c>
      <c r="M97" s="97">
        <f>'[5]Tabl. 14.'!M97</f>
        <v>6</v>
      </c>
      <c r="N97" s="190">
        <f>'[5]Tabl. 14.'!N97</f>
        <v>14</v>
      </c>
    </row>
    <row r="98" spans="1:14" ht="16.149999999999999" customHeight="1" x14ac:dyDescent="0.2">
      <c r="A98" s="64" t="s">
        <v>886</v>
      </c>
      <c r="B98" s="130" t="s">
        <v>21</v>
      </c>
      <c r="C98" s="97">
        <f>'[5]Tabl. 14.'!C98</f>
        <v>3011</v>
      </c>
      <c r="D98" s="97">
        <f>'[5]Tabl. 14.'!D98</f>
        <v>192</v>
      </c>
      <c r="E98" s="97">
        <f>'[5]Tabl. 14.'!E98</f>
        <v>279</v>
      </c>
      <c r="F98" s="97">
        <f>'[5]Tabl. 14.'!F98</f>
        <v>596</v>
      </c>
      <c r="G98" s="97">
        <f>'[5]Tabl. 14.'!G98</f>
        <v>780</v>
      </c>
      <c r="H98" s="97">
        <f>'[5]Tabl. 14.'!H98</f>
        <v>145</v>
      </c>
      <c r="I98" s="97">
        <f>'[5]Tabl. 14.'!I98</f>
        <v>86</v>
      </c>
      <c r="J98" s="97">
        <f>'[5]Tabl. 14.'!J98</f>
        <v>54</v>
      </c>
      <c r="K98" s="97">
        <f>'[5]Tabl. 14.'!K98</f>
        <v>29</v>
      </c>
      <c r="L98" s="97">
        <f>'[5]Tabl. 14.'!L98</f>
        <v>96</v>
      </c>
      <c r="M98" s="97">
        <f>'[5]Tabl. 14.'!M98</f>
        <v>114</v>
      </c>
      <c r="N98" s="190">
        <f>'[5]Tabl. 14.'!N98</f>
        <v>207</v>
      </c>
    </row>
    <row r="99" spans="1:14" ht="12" customHeight="1" x14ac:dyDescent="0.2">
      <c r="A99" s="57"/>
      <c r="B99" s="137" t="s">
        <v>22</v>
      </c>
      <c r="C99" s="198">
        <f>'[5]Tabl. 14.'!C99</f>
        <v>3057</v>
      </c>
      <c r="D99" s="198">
        <f>'[5]Tabl. 14.'!D99</f>
        <v>160</v>
      </c>
      <c r="E99" s="198">
        <f>'[5]Tabl. 14.'!E99</f>
        <v>286</v>
      </c>
      <c r="F99" s="198">
        <f>'[5]Tabl. 14.'!F99</f>
        <v>634</v>
      </c>
      <c r="G99" s="198">
        <f>'[5]Tabl. 14.'!G99</f>
        <v>778</v>
      </c>
      <c r="H99" s="198">
        <f>'[5]Tabl. 14.'!H99</f>
        <v>154</v>
      </c>
      <c r="I99" s="198">
        <f>'[5]Tabl. 14.'!I99</f>
        <v>88</v>
      </c>
      <c r="J99" s="198">
        <f>'[5]Tabl. 14.'!J99</f>
        <v>55</v>
      </c>
      <c r="K99" s="198">
        <f>'[5]Tabl. 14.'!K99</f>
        <v>29</v>
      </c>
      <c r="L99" s="198">
        <f>'[5]Tabl. 14.'!L99</f>
        <v>96</v>
      </c>
      <c r="M99" s="198">
        <f>'[5]Tabl. 14.'!M99</f>
        <v>119</v>
      </c>
      <c r="N99" s="200">
        <f>'[5]Tabl. 14.'!N99</f>
        <v>215</v>
      </c>
    </row>
    <row r="100" spans="1:14" ht="12" customHeight="1" x14ac:dyDescent="0.2">
      <c r="A100" s="65"/>
      <c r="B100" s="137" t="s">
        <v>50</v>
      </c>
      <c r="C100" s="100">
        <f>'[5]Tabl. 14.'!C100</f>
        <v>101.5</v>
      </c>
      <c r="D100" s="100">
        <f>'[5]Tabl. 14.'!D100</f>
        <v>83.3</v>
      </c>
      <c r="E100" s="100">
        <f>'[5]Tabl. 14.'!E100</f>
        <v>102.5</v>
      </c>
      <c r="F100" s="100">
        <f>'[5]Tabl. 14.'!F100</f>
        <v>106.4</v>
      </c>
      <c r="G100" s="100">
        <f>'[5]Tabl. 14.'!G100</f>
        <v>99.7</v>
      </c>
      <c r="H100" s="100">
        <f>'[5]Tabl. 14.'!H100</f>
        <v>106.2</v>
      </c>
      <c r="I100" s="100">
        <f>'[5]Tabl. 14.'!I100</f>
        <v>102.3</v>
      </c>
      <c r="J100" s="100">
        <f>'[5]Tabl. 14.'!J100</f>
        <v>101.9</v>
      </c>
      <c r="K100" s="100">
        <f>'[5]Tabl. 14.'!K100</f>
        <v>100</v>
      </c>
      <c r="L100" s="100">
        <f>'[5]Tabl. 14.'!L100</f>
        <v>100</v>
      </c>
      <c r="M100" s="100">
        <f>'[5]Tabl. 14.'!M100</f>
        <v>104.4</v>
      </c>
      <c r="N100" s="101">
        <f>'[5]Tabl. 14.'!N100</f>
        <v>103.9</v>
      </c>
    </row>
    <row r="101" spans="1:14" ht="13.9" customHeight="1" x14ac:dyDescent="0.2">
      <c r="A101" s="65" t="s">
        <v>716</v>
      </c>
      <c r="B101" s="53"/>
      <c r="C101" s="55"/>
      <c r="D101" s="190"/>
      <c r="E101" s="55"/>
      <c r="F101" s="190"/>
      <c r="G101" s="55"/>
      <c r="H101" s="190"/>
      <c r="I101" s="55"/>
      <c r="J101" s="190"/>
      <c r="K101" s="55"/>
      <c r="L101" s="190"/>
      <c r="M101" s="55"/>
      <c r="N101" s="190"/>
    </row>
    <row r="102" spans="1:14" ht="12" customHeight="1" x14ac:dyDescent="0.2">
      <c r="A102" s="68" t="s">
        <v>767</v>
      </c>
      <c r="B102" s="130" t="s">
        <v>22</v>
      </c>
      <c r="C102" s="97">
        <f>'[5]Tabl. 14.'!C102</f>
        <v>238</v>
      </c>
      <c r="D102" s="97">
        <f>'[5]Tabl. 14.'!D102</f>
        <v>13</v>
      </c>
      <c r="E102" s="97">
        <f>'[5]Tabl. 14.'!E102</f>
        <v>22</v>
      </c>
      <c r="F102" s="97">
        <f>'[5]Tabl. 14.'!F102</f>
        <v>41</v>
      </c>
      <c r="G102" s="97">
        <f>'[5]Tabl. 14.'!G102</f>
        <v>66</v>
      </c>
      <c r="H102" s="97">
        <f>'[5]Tabl. 14.'!H102</f>
        <v>9</v>
      </c>
      <c r="I102" s="97">
        <f>'[5]Tabl. 14.'!I102</f>
        <v>3</v>
      </c>
      <c r="J102" s="97">
        <f>'[5]Tabl. 14.'!J102</f>
        <v>3</v>
      </c>
      <c r="K102" s="97">
        <f>'[5]Tabl. 14.'!K102</f>
        <v>6</v>
      </c>
      <c r="L102" s="97">
        <f>'[5]Tabl. 14.'!L102</f>
        <v>10</v>
      </c>
      <c r="M102" s="97">
        <f>'[5]Tabl. 14.'!M102</f>
        <v>6</v>
      </c>
      <c r="N102" s="190">
        <f>'[5]Tabl. 14.'!N102</f>
        <v>25</v>
      </c>
    </row>
    <row r="103" spans="1:14" ht="12" customHeight="1" x14ac:dyDescent="0.2">
      <c r="A103" s="68" t="s">
        <v>768</v>
      </c>
      <c r="B103" s="130" t="s">
        <v>22</v>
      </c>
      <c r="C103" s="97">
        <f>'[5]Tabl. 14.'!C103</f>
        <v>283</v>
      </c>
      <c r="D103" s="97">
        <f>'[5]Tabl. 14.'!D103</f>
        <v>12</v>
      </c>
      <c r="E103" s="97">
        <f>'[5]Tabl. 14.'!E103</f>
        <v>19</v>
      </c>
      <c r="F103" s="97">
        <f>'[5]Tabl. 14.'!F103</f>
        <v>74</v>
      </c>
      <c r="G103" s="97">
        <f>'[5]Tabl. 14.'!G103</f>
        <v>58</v>
      </c>
      <c r="H103" s="97">
        <f>'[5]Tabl. 14.'!H103</f>
        <v>14</v>
      </c>
      <c r="I103" s="97">
        <f>'[5]Tabl. 14.'!I103</f>
        <v>14</v>
      </c>
      <c r="J103" s="97">
        <f>'[5]Tabl. 14.'!J103</f>
        <v>6</v>
      </c>
      <c r="K103" s="97">
        <f>'[5]Tabl. 14.'!K103</f>
        <v>3</v>
      </c>
      <c r="L103" s="97">
        <f>'[5]Tabl. 14.'!L103</f>
        <v>9</v>
      </c>
      <c r="M103" s="97">
        <f>'[5]Tabl. 14.'!M103</f>
        <v>5</v>
      </c>
      <c r="N103" s="190">
        <f>'[5]Tabl. 14.'!N103</f>
        <v>19</v>
      </c>
    </row>
    <row r="104" spans="1:14" ht="13.9" customHeight="1" x14ac:dyDescent="0.2">
      <c r="A104" s="65" t="s">
        <v>726</v>
      </c>
      <c r="B104" s="53"/>
      <c r="C104" s="55"/>
      <c r="D104" s="190"/>
      <c r="E104" s="55"/>
      <c r="F104" s="190"/>
      <c r="G104" s="55"/>
      <c r="H104" s="190"/>
      <c r="I104" s="55"/>
      <c r="J104" s="190"/>
      <c r="K104" s="55"/>
      <c r="L104" s="190"/>
      <c r="M104" s="55"/>
      <c r="N104" s="190"/>
    </row>
    <row r="105" spans="1:14" ht="12" customHeight="1" x14ac:dyDescent="0.2">
      <c r="A105" s="68" t="s">
        <v>769</v>
      </c>
      <c r="B105" s="130" t="s">
        <v>22</v>
      </c>
      <c r="C105" s="97">
        <f>'[5]Tabl. 14.'!C105</f>
        <v>852</v>
      </c>
      <c r="D105" s="97">
        <f>'[5]Tabl. 14.'!D105</f>
        <v>31</v>
      </c>
      <c r="E105" s="97">
        <f>'[5]Tabl. 14.'!E105</f>
        <v>97</v>
      </c>
      <c r="F105" s="97">
        <f>'[5]Tabl. 14.'!F105</f>
        <v>174</v>
      </c>
      <c r="G105" s="97">
        <f>'[5]Tabl. 14.'!G105</f>
        <v>199</v>
      </c>
      <c r="H105" s="97">
        <f>'[5]Tabl. 14.'!H105</f>
        <v>48</v>
      </c>
      <c r="I105" s="97">
        <f>'[5]Tabl. 14.'!I105</f>
        <v>20</v>
      </c>
      <c r="J105" s="97">
        <f>'[5]Tabl. 14.'!J105</f>
        <v>22</v>
      </c>
      <c r="K105" s="97">
        <f>'[5]Tabl. 14.'!K105</f>
        <v>4</v>
      </c>
      <c r="L105" s="97">
        <f>'[5]Tabl. 14.'!L105</f>
        <v>26</v>
      </c>
      <c r="M105" s="97">
        <f>'[5]Tabl. 14.'!M105</f>
        <v>66</v>
      </c>
      <c r="N105" s="190">
        <f>'[5]Tabl. 14.'!N105</f>
        <v>47</v>
      </c>
    </row>
    <row r="106" spans="1:14" ht="12" customHeight="1" x14ac:dyDescent="0.2">
      <c r="A106" s="68" t="s">
        <v>770</v>
      </c>
      <c r="B106" s="130" t="s">
        <v>22</v>
      </c>
      <c r="C106" s="97">
        <f>'[5]Tabl. 14.'!C106</f>
        <v>209</v>
      </c>
      <c r="D106" s="97">
        <f>'[5]Tabl. 14.'!D106</f>
        <v>8</v>
      </c>
      <c r="E106" s="97">
        <f>'[5]Tabl. 14.'!E106</f>
        <v>19</v>
      </c>
      <c r="F106" s="97">
        <f>'[5]Tabl. 14.'!F106</f>
        <v>57</v>
      </c>
      <c r="G106" s="97">
        <f>'[5]Tabl. 14.'!G106</f>
        <v>50</v>
      </c>
      <c r="H106" s="97">
        <f>'[5]Tabl. 14.'!H106</f>
        <v>16</v>
      </c>
      <c r="I106" s="97">
        <f>'[5]Tabl. 14.'!I106</f>
        <v>8</v>
      </c>
      <c r="J106" s="97">
        <f>'[5]Tabl. 14.'!J106</f>
        <v>1</v>
      </c>
      <c r="K106" s="97">
        <f>'[5]Tabl. 14.'!K106</f>
        <v>2</v>
      </c>
      <c r="L106" s="97">
        <f>'[5]Tabl. 14.'!L106</f>
        <v>6</v>
      </c>
      <c r="M106" s="97">
        <f>'[5]Tabl. 14.'!M106</f>
        <v>4</v>
      </c>
      <c r="N106" s="190">
        <f>'[5]Tabl. 14.'!N106</f>
        <v>12</v>
      </c>
    </row>
    <row r="107" spans="1:14" ht="12" customHeight="1" x14ac:dyDescent="0.2">
      <c r="A107" s="68" t="s">
        <v>771</v>
      </c>
      <c r="B107" s="130" t="s">
        <v>22</v>
      </c>
      <c r="C107" s="97">
        <f>'[5]Tabl. 14.'!C107</f>
        <v>689</v>
      </c>
      <c r="D107" s="97">
        <f>'[5]Tabl. 14.'!D107</f>
        <v>21</v>
      </c>
      <c r="E107" s="97">
        <f>'[5]Tabl. 14.'!E107</f>
        <v>82</v>
      </c>
      <c r="F107" s="97">
        <f>'[5]Tabl. 14.'!F107</f>
        <v>127</v>
      </c>
      <c r="G107" s="97">
        <f>'[5]Tabl. 14.'!G107</f>
        <v>211</v>
      </c>
      <c r="H107" s="97">
        <f>'[5]Tabl. 14.'!H107</f>
        <v>33</v>
      </c>
      <c r="I107" s="97">
        <f>'[5]Tabl. 14.'!I107</f>
        <v>27</v>
      </c>
      <c r="J107" s="97">
        <f>'[5]Tabl. 14.'!J107</f>
        <v>12</v>
      </c>
      <c r="K107" s="97">
        <f>'[5]Tabl. 14.'!K107</f>
        <v>7</v>
      </c>
      <c r="L107" s="97">
        <f>'[5]Tabl. 14.'!L107</f>
        <v>21</v>
      </c>
      <c r="M107" s="97">
        <f>'[5]Tabl. 14.'!M107</f>
        <v>18</v>
      </c>
      <c r="N107" s="190">
        <f>'[5]Tabl. 14.'!N107</f>
        <v>40</v>
      </c>
    </row>
    <row r="108" spans="1:14" ht="12" customHeight="1" x14ac:dyDescent="0.2">
      <c r="A108" s="68" t="s">
        <v>772</v>
      </c>
      <c r="B108" s="130" t="s">
        <v>22</v>
      </c>
      <c r="C108" s="97">
        <f>'[5]Tabl. 14.'!C108</f>
        <v>71</v>
      </c>
      <c r="D108" s="97">
        <f>'[5]Tabl. 14.'!D108</f>
        <v>9</v>
      </c>
      <c r="E108" s="97">
        <f>'[5]Tabl. 14.'!E108</f>
        <v>7</v>
      </c>
      <c r="F108" s="97">
        <f>'[5]Tabl. 14.'!F108</f>
        <v>8</v>
      </c>
      <c r="G108" s="97">
        <f>'[5]Tabl. 14.'!G108</f>
        <v>18</v>
      </c>
      <c r="H108" s="97">
        <f>'[5]Tabl. 14.'!H108</f>
        <v>1</v>
      </c>
      <c r="I108" s="97" t="str">
        <f>'Tabl. 15.'!$K$212</f>
        <v>–</v>
      </c>
      <c r="J108" s="97">
        <f>'[5]Tabl. 14.'!J108</f>
        <v>1</v>
      </c>
      <c r="K108" s="97" t="str">
        <f>'Tabl. 15.'!$K$212</f>
        <v>–</v>
      </c>
      <c r="L108" s="97">
        <f>'[5]Tabl. 14.'!L108</f>
        <v>6</v>
      </c>
      <c r="M108" s="97">
        <f>'[5]Tabl. 14.'!M108</f>
        <v>2</v>
      </c>
      <c r="N108" s="190">
        <f>'[5]Tabl. 14.'!N108</f>
        <v>5</v>
      </c>
    </row>
    <row r="109" spans="1:14" ht="12" customHeight="1" x14ac:dyDescent="0.2">
      <c r="A109" s="68" t="s">
        <v>773</v>
      </c>
      <c r="B109" s="130" t="s">
        <v>22</v>
      </c>
      <c r="C109" s="97">
        <f>'[5]Tabl. 14.'!C109</f>
        <v>308</v>
      </c>
      <c r="D109" s="97">
        <f>'[5]Tabl. 14.'!D109</f>
        <v>26</v>
      </c>
      <c r="E109" s="97">
        <f>'[5]Tabl. 14.'!E109</f>
        <v>19</v>
      </c>
      <c r="F109" s="97">
        <f>'[5]Tabl. 14.'!F109</f>
        <v>56</v>
      </c>
      <c r="G109" s="97">
        <f>'[5]Tabl. 14.'!G109</f>
        <v>69</v>
      </c>
      <c r="H109" s="97">
        <f>'[5]Tabl. 14.'!H109</f>
        <v>15</v>
      </c>
      <c r="I109" s="97">
        <f>'[5]Tabl. 14.'!I109</f>
        <v>8</v>
      </c>
      <c r="J109" s="97">
        <f>'[5]Tabl. 14.'!J109</f>
        <v>4</v>
      </c>
      <c r="K109" s="97">
        <f>'[5]Tabl. 14.'!K109</f>
        <v>4</v>
      </c>
      <c r="L109" s="97">
        <f>'[5]Tabl. 14.'!L109</f>
        <v>8</v>
      </c>
      <c r="M109" s="97">
        <f>'[5]Tabl. 14.'!M109</f>
        <v>4</v>
      </c>
      <c r="N109" s="190">
        <f>'[5]Tabl. 14.'!N109</f>
        <v>41</v>
      </c>
    </row>
    <row r="110" spans="1:14" ht="12" customHeight="1" x14ac:dyDescent="0.2">
      <c r="A110" s="68" t="s">
        <v>774</v>
      </c>
      <c r="B110" s="130" t="s">
        <v>22</v>
      </c>
      <c r="C110" s="97">
        <f>'[5]Tabl. 14.'!C110</f>
        <v>188</v>
      </c>
      <c r="D110" s="97">
        <f>'[5]Tabl. 14.'!D110</f>
        <v>15</v>
      </c>
      <c r="E110" s="97">
        <f>'[5]Tabl. 14.'!E110</f>
        <v>11</v>
      </c>
      <c r="F110" s="97">
        <f>'[5]Tabl. 14.'!F110</f>
        <v>37</v>
      </c>
      <c r="G110" s="97">
        <f>'[5]Tabl. 14.'!G110</f>
        <v>44</v>
      </c>
      <c r="H110" s="97">
        <f>'[5]Tabl. 14.'!H110</f>
        <v>14</v>
      </c>
      <c r="I110" s="97">
        <f>'[5]Tabl. 14.'!I110</f>
        <v>4</v>
      </c>
      <c r="J110" s="97">
        <f>'[5]Tabl. 14.'!J110</f>
        <v>3</v>
      </c>
      <c r="K110" s="97">
        <f>'[5]Tabl. 14.'!K110</f>
        <v>1</v>
      </c>
      <c r="L110" s="97">
        <f>'[5]Tabl. 14.'!L110</f>
        <v>5</v>
      </c>
      <c r="M110" s="97">
        <f>'[5]Tabl. 14.'!M110</f>
        <v>5</v>
      </c>
      <c r="N110" s="190">
        <f>'[5]Tabl. 14.'!N110</f>
        <v>17</v>
      </c>
    </row>
    <row r="111" spans="1:14" ht="12" customHeight="1" x14ac:dyDescent="0.2">
      <c r="A111" s="68" t="s">
        <v>775</v>
      </c>
      <c r="B111" s="130" t="s">
        <v>22</v>
      </c>
      <c r="C111" s="97">
        <f>'[5]Tabl. 14.'!C111</f>
        <v>219</v>
      </c>
      <c r="D111" s="97">
        <f>'[5]Tabl. 14.'!D111</f>
        <v>25</v>
      </c>
      <c r="E111" s="97">
        <f>'[5]Tabl. 14.'!E111</f>
        <v>10</v>
      </c>
      <c r="F111" s="97">
        <f>'[5]Tabl. 14.'!F111</f>
        <v>60</v>
      </c>
      <c r="G111" s="97">
        <f>'[5]Tabl. 14.'!G111</f>
        <v>63</v>
      </c>
      <c r="H111" s="97">
        <f>'[5]Tabl. 14.'!H111</f>
        <v>4</v>
      </c>
      <c r="I111" s="97">
        <f>'[5]Tabl. 14.'!I111</f>
        <v>4</v>
      </c>
      <c r="J111" s="97">
        <f>'[5]Tabl. 14.'!J111</f>
        <v>3</v>
      </c>
      <c r="K111" s="97">
        <f>'[5]Tabl. 14.'!K111</f>
        <v>2</v>
      </c>
      <c r="L111" s="97">
        <f>'[5]Tabl. 14.'!L111</f>
        <v>5</v>
      </c>
      <c r="M111" s="97">
        <f>'[5]Tabl. 14.'!M111</f>
        <v>9</v>
      </c>
      <c r="N111" s="190">
        <f>'[5]Tabl. 14.'!N111</f>
        <v>9</v>
      </c>
    </row>
    <row r="112" spans="1:14" ht="16.149999999999999" customHeight="1" x14ac:dyDescent="0.2">
      <c r="A112" s="64" t="s">
        <v>885</v>
      </c>
      <c r="B112" s="130" t="s">
        <v>21</v>
      </c>
      <c r="C112" s="97">
        <f>'[5]Tabl. 14.'!C112</f>
        <v>2777</v>
      </c>
      <c r="D112" s="97">
        <f>'[5]Tabl. 14.'!D112</f>
        <v>152</v>
      </c>
      <c r="E112" s="97">
        <f>'[5]Tabl. 14.'!E112</f>
        <v>273</v>
      </c>
      <c r="F112" s="97">
        <f>'[5]Tabl. 14.'!F112</f>
        <v>497</v>
      </c>
      <c r="G112" s="97">
        <f>'[5]Tabl. 14.'!G112</f>
        <v>548</v>
      </c>
      <c r="H112" s="97">
        <f>'[5]Tabl. 14.'!H112</f>
        <v>151</v>
      </c>
      <c r="I112" s="97">
        <f>'[5]Tabl. 14.'!I112</f>
        <v>46</v>
      </c>
      <c r="J112" s="97">
        <f>'[5]Tabl. 14.'!J112</f>
        <v>74</v>
      </c>
      <c r="K112" s="97">
        <f>'[5]Tabl. 14.'!K112</f>
        <v>67</v>
      </c>
      <c r="L112" s="97">
        <f>'[5]Tabl. 14.'!L112</f>
        <v>106</v>
      </c>
      <c r="M112" s="97">
        <f>'[5]Tabl. 14.'!M112</f>
        <v>185</v>
      </c>
      <c r="N112" s="190">
        <f>'[5]Tabl. 14.'!N112</f>
        <v>277</v>
      </c>
    </row>
    <row r="113" spans="1:14" ht="12" customHeight="1" x14ac:dyDescent="0.2">
      <c r="A113" s="57"/>
      <c r="B113" s="137" t="s">
        <v>22</v>
      </c>
      <c r="C113" s="198">
        <f>'[5]Tabl. 14.'!C113</f>
        <v>2803</v>
      </c>
      <c r="D113" s="198">
        <f>'[5]Tabl. 14.'!D113</f>
        <v>150</v>
      </c>
      <c r="E113" s="198">
        <f>'[5]Tabl. 14.'!E113</f>
        <v>280</v>
      </c>
      <c r="F113" s="198">
        <f>'[5]Tabl. 14.'!F113</f>
        <v>518</v>
      </c>
      <c r="G113" s="198">
        <f>'[5]Tabl. 14.'!G113</f>
        <v>534</v>
      </c>
      <c r="H113" s="198">
        <f>'[5]Tabl. 14.'!H113</f>
        <v>155</v>
      </c>
      <c r="I113" s="198">
        <f>'[5]Tabl. 14.'!I113</f>
        <v>53</v>
      </c>
      <c r="J113" s="198">
        <f>'[5]Tabl. 14.'!J113</f>
        <v>68</v>
      </c>
      <c r="K113" s="198">
        <f>'[5]Tabl. 14.'!K113</f>
        <v>72</v>
      </c>
      <c r="L113" s="198">
        <f>'[5]Tabl. 14.'!L113</f>
        <v>88</v>
      </c>
      <c r="M113" s="198">
        <f>'[5]Tabl. 14.'!M113</f>
        <v>181</v>
      </c>
      <c r="N113" s="200">
        <f>'[5]Tabl. 14.'!N113</f>
        <v>282</v>
      </c>
    </row>
    <row r="114" spans="1:14" ht="12" customHeight="1" x14ac:dyDescent="0.2">
      <c r="A114" s="65"/>
      <c r="B114" s="137" t="s">
        <v>50</v>
      </c>
      <c r="C114" s="100">
        <f>'[5]Tabl. 14.'!C114</f>
        <v>100.9</v>
      </c>
      <c r="D114" s="198">
        <f>'[5]Tabl. 14.'!D114</f>
        <v>98.7</v>
      </c>
      <c r="E114" s="100">
        <f>'[5]Tabl. 14.'!E114</f>
        <v>102.6</v>
      </c>
      <c r="F114" s="198">
        <f>'[5]Tabl. 14.'!F114</f>
        <v>104.2</v>
      </c>
      <c r="G114" s="198">
        <f>'[5]Tabl. 14.'!G114</f>
        <v>97.4</v>
      </c>
      <c r="H114" s="100">
        <f>'[5]Tabl. 14.'!H114</f>
        <v>102.6</v>
      </c>
      <c r="I114" s="100">
        <f>'[5]Tabl. 14.'!I114</f>
        <v>115.2</v>
      </c>
      <c r="J114" s="100">
        <f>'[5]Tabl. 14.'!J114</f>
        <v>91.9</v>
      </c>
      <c r="K114" s="100">
        <f>'[5]Tabl. 14.'!K114</f>
        <v>107.5</v>
      </c>
      <c r="L114" s="100">
        <f>'[5]Tabl. 14.'!L114</f>
        <v>83</v>
      </c>
      <c r="M114" s="100">
        <f>'[5]Tabl. 14.'!M114</f>
        <v>97.8</v>
      </c>
      <c r="N114" s="101">
        <f>'[5]Tabl. 14.'!N114</f>
        <v>101.8</v>
      </c>
    </row>
    <row r="115" spans="1:14" ht="13.9" customHeight="1" x14ac:dyDescent="0.2">
      <c r="A115" s="65" t="s">
        <v>752</v>
      </c>
      <c r="B115" s="53"/>
      <c r="C115" s="55"/>
      <c r="D115" s="190"/>
      <c r="E115" s="55"/>
      <c r="F115" s="190"/>
      <c r="G115" s="55"/>
      <c r="H115" s="190"/>
      <c r="I115" s="55"/>
      <c r="J115" s="190"/>
      <c r="K115" s="55"/>
      <c r="L115" s="190"/>
      <c r="M115" s="55"/>
      <c r="N115" s="190"/>
    </row>
    <row r="116" spans="1:14" ht="12" customHeight="1" x14ac:dyDescent="0.2">
      <c r="A116" s="68" t="s">
        <v>776</v>
      </c>
      <c r="B116" s="130" t="s">
        <v>22</v>
      </c>
      <c r="C116" s="97">
        <f>'[5]Tabl. 14.'!C116</f>
        <v>1306</v>
      </c>
      <c r="D116" s="97">
        <f>'[5]Tabl. 14.'!D116</f>
        <v>12</v>
      </c>
      <c r="E116" s="97">
        <f>'[5]Tabl. 14.'!E116</f>
        <v>123</v>
      </c>
      <c r="F116" s="97">
        <f>'[5]Tabl. 14.'!F116</f>
        <v>209</v>
      </c>
      <c r="G116" s="97">
        <f>'[5]Tabl. 14.'!G116</f>
        <v>297</v>
      </c>
      <c r="H116" s="97">
        <f>'[5]Tabl. 14.'!H116</f>
        <v>86</v>
      </c>
      <c r="I116" s="97">
        <f>'[5]Tabl. 14.'!I116</f>
        <v>22</v>
      </c>
      <c r="J116" s="97">
        <f>'[5]Tabl. 14.'!J116</f>
        <v>41</v>
      </c>
      <c r="K116" s="97">
        <f>'[5]Tabl. 14.'!K116</f>
        <v>36</v>
      </c>
      <c r="L116" s="97">
        <f>'[5]Tabl. 14.'!L116</f>
        <v>36</v>
      </c>
      <c r="M116" s="97">
        <f>'[5]Tabl. 14.'!M116</f>
        <v>133</v>
      </c>
      <c r="N116" s="190">
        <f>'[5]Tabl. 14.'!N116</f>
        <v>132</v>
      </c>
    </row>
    <row r="117" spans="1:14" ht="13.9" customHeight="1" x14ac:dyDescent="0.2">
      <c r="A117" s="65" t="s">
        <v>889</v>
      </c>
      <c r="B117" s="53"/>
      <c r="C117" s="55"/>
      <c r="D117" s="190"/>
      <c r="E117" s="55"/>
      <c r="F117" s="190"/>
      <c r="G117" s="55"/>
      <c r="H117" s="190"/>
      <c r="I117" s="55"/>
      <c r="J117" s="190"/>
      <c r="K117" s="55"/>
      <c r="L117" s="190"/>
      <c r="M117" s="55"/>
      <c r="N117" s="190"/>
    </row>
    <row r="118" spans="1:14" ht="12" customHeight="1" x14ac:dyDescent="0.2">
      <c r="A118" s="68" t="s">
        <v>777</v>
      </c>
      <c r="B118" s="130" t="s">
        <v>22</v>
      </c>
      <c r="C118" s="97">
        <f>'[5]Tabl. 14.'!C118</f>
        <v>366</v>
      </c>
      <c r="D118" s="97">
        <f>'[5]Tabl. 14.'!D118</f>
        <v>34</v>
      </c>
      <c r="E118" s="97">
        <f>'[5]Tabl. 14.'!E118</f>
        <v>27</v>
      </c>
      <c r="F118" s="97">
        <f>'[5]Tabl. 14.'!F118</f>
        <v>87</v>
      </c>
      <c r="G118" s="97">
        <f>'[5]Tabl. 14.'!G118</f>
        <v>56</v>
      </c>
      <c r="H118" s="97">
        <f>'[5]Tabl. 14.'!H118</f>
        <v>10</v>
      </c>
      <c r="I118" s="97">
        <f>'[5]Tabl. 14.'!I118</f>
        <v>7</v>
      </c>
      <c r="J118" s="97">
        <f>'[5]Tabl. 14.'!J118</f>
        <v>2</v>
      </c>
      <c r="K118" s="97">
        <f>'[5]Tabl. 14.'!K118</f>
        <v>7</v>
      </c>
      <c r="L118" s="97">
        <f>'[5]Tabl. 14.'!L118</f>
        <v>21</v>
      </c>
      <c r="M118" s="97">
        <f>'[5]Tabl. 14.'!M118</f>
        <v>13</v>
      </c>
      <c r="N118" s="190">
        <f>'[5]Tabl. 14.'!N118</f>
        <v>51</v>
      </c>
    </row>
    <row r="119" spans="1:14" ht="13.9" customHeight="1" x14ac:dyDescent="0.2">
      <c r="A119" s="65" t="s">
        <v>726</v>
      </c>
      <c r="B119" s="130"/>
      <c r="C119" s="180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190"/>
    </row>
    <row r="120" spans="1:14" ht="12" customHeight="1" x14ac:dyDescent="0.2">
      <c r="A120" s="68" t="s">
        <v>778</v>
      </c>
      <c r="B120" s="130" t="s">
        <v>22</v>
      </c>
      <c r="C120" s="97">
        <f>'[5]Tabl. 14.'!C120</f>
        <v>118</v>
      </c>
      <c r="D120" s="97">
        <f>'[5]Tabl. 14.'!D120</f>
        <v>12</v>
      </c>
      <c r="E120" s="97">
        <f>'[5]Tabl. 14.'!E120</f>
        <v>8</v>
      </c>
      <c r="F120" s="97">
        <f>'[5]Tabl. 14.'!F120</f>
        <v>25</v>
      </c>
      <c r="G120" s="97">
        <f>'[5]Tabl. 14.'!G120</f>
        <v>24</v>
      </c>
      <c r="H120" s="97">
        <f>'[5]Tabl. 14.'!H120</f>
        <v>8</v>
      </c>
      <c r="I120" s="97">
        <f>'[5]Tabl. 14.'!I120</f>
        <v>2</v>
      </c>
      <c r="J120" s="97">
        <f>'[5]Tabl. 14.'!J120</f>
        <v>2</v>
      </c>
      <c r="K120" s="97" t="str">
        <f>'Tabl. 15.'!$K$212</f>
        <v>–</v>
      </c>
      <c r="L120" s="97">
        <f>'[5]Tabl. 14.'!L120</f>
        <v>2</v>
      </c>
      <c r="M120" s="97">
        <f>'[5]Tabl. 14.'!M120</f>
        <v>1</v>
      </c>
      <c r="N120" s="190">
        <f>'[5]Tabl. 14.'!N120</f>
        <v>8</v>
      </c>
    </row>
    <row r="121" spans="1:14" ht="12" customHeight="1" x14ac:dyDescent="0.2">
      <c r="A121" s="68" t="s">
        <v>779</v>
      </c>
      <c r="B121" s="130" t="s">
        <v>22</v>
      </c>
      <c r="C121" s="97">
        <f>[4]Tablica_18!F439</f>
        <v>167</v>
      </c>
      <c r="D121" s="97">
        <f>[4]Tablica_18!G439</f>
        <v>31</v>
      </c>
      <c r="E121" s="97">
        <f>[4]Tablica_18!H439</f>
        <v>16</v>
      </c>
      <c r="F121" s="97">
        <f>[4]Tablica_18!I439</f>
        <v>24</v>
      </c>
      <c r="G121" s="97">
        <f>[4]Tablica_18!J439</f>
        <v>41</v>
      </c>
      <c r="H121" s="97">
        <f>[4]Tablica_18!K439</f>
        <v>7</v>
      </c>
      <c r="I121" s="97">
        <f>[4]Tablica_18!L439</f>
        <v>3</v>
      </c>
      <c r="J121" s="97">
        <f>[4]Tablica_18!M439</f>
        <v>3</v>
      </c>
      <c r="K121" s="97" t="str">
        <f>'Tabl. 15.'!$K$212</f>
        <v>–</v>
      </c>
      <c r="L121" s="97">
        <f>[4]Tablica_18!O439</f>
        <v>6</v>
      </c>
      <c r="M121" s="97">
        <f>[4]Tablica_18!P439</f>
        <v>3</v>
      </c>
      <c r="N121" s="190">
        <f>[4]Tablica_18!Q439</f>
        <v>8</v>
      </c>
    </row>
    <row r="122" spans="1:14" ht="12" customHeight="1" x14ac:dyDescent="0.2">
      <c r="A122" s="68" t="s">
        <v>780</v>
      </c>
      <c r="B122" s="130" t="s">
        <v>22</v>
      </c>
      <c r="C122" s="97">
        <f>[4]Tablica_18!F443</f>
        <v>135</v>
      </c>
      <c r="D122" s="97">
        <f>[4]Tablica_18!G443</f>
        <v>5</v>
      </c>
      <c r="E122" s="97">
        <f>[4]Tablica_18!H443</f>
        <v>20</v>
      </c>
      <c r="F122" s="97">
        <f>[4]Tablica_18!I443</f>
        <v>17</v>
      </c>
      <c r="G122" s="97">
        <f>[4]Tablica_18!J443</f>
        <v>9</v>
      </c>
      <c r="H122" s="97">
        <f>[4]Tablica_18!K443</f>
        <v>10</v>
      </c>
      <c r="I122" s="97">
        <f>[4]Tablica_18!L443</f>
        <v>7</v>
      </c>
      <c r="J122" s="97">
        <f>[4]Tablica_18!M443</f>
        <v>4</v>
      </c>
      <c r="K122" s="97">
        <v>6</v>
      </c>
      <c r="L122" s="97">
        <f>[4]Tablica_18!O443</f>
        <v>4</v>
      </c>
      <c r="M122" s="97">
        <f>[4]Tablica_18!P443</f>
        <v>8</v>
      </c>
      <c r="N122" s="190">
        <f>[4]Tablica_18!Q443</f>
        <v>13</v>
      </c>
    </row>
    <row r="123" spans="1:14" ht="12" customHeight="1" x14ac:dyDescent="0.2">
      <c r="A123" s="68" t="s">
        <v>781</v>
      </c>
      <c r="B123" s="130" t="s">
        <v>22</v>
      </c>
      <c r="C123" s="97">
        <f>[4]Tablica_18!F447</f>
        <v>75</v>
      </c>
      <c r="D123" s="97">
        <f>[4]Tablica_18!G447</f>
        <v>8</v>
      </c>
      <c r="E123" s="97">
        <f>[4]Tablica_18!H447</f>
        <v>4</v>
      </c>
      <c r="F123" s="97">
        <f>[4]Tablica_18!I447</f>
        <v>17</v>
      </c>
      <c r="G123" s="97">
        <f>[4]Tablica_18!J447</f>
        <v>10</v>
      </c>
      <c r="H123" s="97">
        <f>[4]Tablica_18!K447</f>
        <v>5</v>
      </c>
      <c r="I123" s="97">
        <f>[4]Tablica_18!L447</f>
        <v>2</v>
      </c>
      <c r="J123" s="97" t="str">
        <f>'Tabl. 15.'!$K$212</f>
        <v>–</v>
      </c>
      <c r="K123" s="97">
        <f>[4]Tablica_18!N447</f>
        <v>4</v>
      </c>
      <c r="L123" s="97">
        <f>[4]Tablica_18!O447</f>
        <v>2</v>
      </c>
      <c r="M123" s="97">
        <f>[4]Tablica_18!P447</f>
        <v>3</v>
      </c>
      <c r="N123" s="190">
        <f>[4]Tablica_18!Q447</f>
        <v>7</v>
      </c>
    </row>
    <row r="124" spans="1:14" ht="12" customHeight="1" x14ac:dyDescent="0.2">
      <c r="A124" s="68" t="s">
        <v>782</v>
      </c>
      <c r="B124" s="130" t="s">
        <v>22</v>
      </c>
      <c r="C124" s="97">
        <f>[4]Tablica_18!F451</f>
        <v>166</v>
      </c>
      <c r="D124" s="97">
        <f>[4]Tablica_18!G451</f>
        <v>23</v>
      </c>
      <c r="E124" s="97">
        <f>[4]Tablica_18!H451</f>
        <v>12</v>
      </c>
      <c r="F124" s="97">
        <f>[4]Tablica_18!I451</f>
        <v>32</v>
      </c>
      <c r="G124" s="97">
        <f>[4]Tablica_18!J451</f>
        <v>20</v>
      </c>
      <c r="H124" s="97">
        <f>[4]Tablica_18!K451</f>
        <v>6</v>
      </c>
      <c r="I124" s="97" t="str">
        <f>'Tabl. 15.'!$K$212</f>
        <v>–</v>
      </c>
      <c r="J124" s="97">
        <f>[4]Tablica_18!M451</f>
        <v>6</v>
      </c>
      <c r="K124" s="97">
        <f>[4]Tablica_18!N451</f>
        <v>6</v>
      </c>
      <c r="L124" s="97">
        <f>[4]Tablica_18!O451</f>
        <v>4</v>
      </c>
      <c r="M124" s="97">
        <f>[4]Tablica_18!P451</f>
        <v>5</v>
      </c>
      <c r="N124" s="190">
        <f>[4]Tablica_18!Q451</f>
        <v>32</v>
      </c>
    </row>
    <row r="125" spans="1:14" ht="12" customHeight="1" x14ac:dyDescent="0.2">
      <c r="A125" s="68" t="s">
        <v>783</v>
      </c>
      <c r="B125" s="130" t="s">
        <v>22</v>
      </c>
      <c r="C125" s="97">
        <f>[4]Tablica_18!F455</f>
        <v>157</v>
      </c>
      <c r="D125" s="97">
        <f>[4]Tablica_18!G455</f>
        <v>17</v>
      </c>
      <c r="E125" s="97">
        <f>[4]Tablica_18!H455</f>
        <v>10</v>
      </c>
      <c r="F125" s="97">
        <f>[4]Tablica_18!I455</f>
        <v>38</v>
      </c>
      <c r="G125" s="97">
        <f>[4]Tablica_18!J455</f>
        <v>25</v>
      </c>
      <c r="H125" s="97">
        <f>[4]Tablica_18!K455</f>
        <v>10</v>
      </c>
      <c r="I125" s="97">
        <f>[4]Tablica_18!L455</f>
        <v>4</v>
      </c>
      <c r="J125" s="97">
        <f>[4]Tablica_18!M455</f>
        <v>5</v>
      </c>
      <c r="K125" s="97">
        <f>[4]Tablica_18!N455</f>
        <v>4</v>
      </c>
      <c r="L125" s="97">
        <f>[4]Tablica_18!O455</f>
        <v>4</v>
      </c>
      <c r="M125" s="97">
        <f>[4]Tablica_18!P455</f>
        <v>3</v>
      </c>
      <c r="N125" s="190">
        <f>[4]Tablica_18!Q455</f>
        <v>10</v>
      </c>
    </row>
    <row r="126" spans="1:14" ht="12" customHeight="1" x14ac:dyDescent="0.2">
      <c r="A126" s="68" t="s">
        <v>776</v>
      </c>
      <c r="B126" s="130" t="s">
        <v>22</v>
      </c>
      <c r="C126" s="97">
        <f>[4]Tablica_18!F459</f>
        <v>313</v>
      </c>
      <c r="D126" s="97">
        <f>[4]Tablica_18!G459</f>
        <v>8</v>
      </c>
      <c r="E126" s="97">
        <f>[4]Tablica_18!H459</f>
        <v>60</v>
      </c>
      <c r="F126" s="97">
        <f>[4]Tablica_18!I459</f>
        <v>69</v>
      </c>
      <c r="G126" s="97">
        <f>[4]Tablica_18!J459</f>
        <v>52</v>
      </c>
      <c r="H126" s="97">
        <f>[4]Tablica_18!K459</f>
        <v>13</v>
      </c>
      <c r="I126" s="97">
        <f>[4]Tablica_18!L459</f>
        <v>6</v>
      </c>
      <c r="J126" s="97">
        <f>[4]Tablica_18!M459</f>
        <v>5</v>
      </c>
      <c r="K126" s="97">
        <f>[4]Tablica_18!N459</f>
        <v>9</v>
      </c>
      <c r="L126" s="97">
        <f>[4]Tablica_18!O459</f>
        <v>9</v>
      </c>
      <c r="M126" s="97">
        <f>[4]Tablica_18!P459</f>
        <v>12</v>
      </c>
      <c r="N126" s="190">
        <f>[4]Tablica_18!Q459</f>
        <v>21</v>
      </c>
    </row>
    <row r="127" spans="1:14" ht="16.149999999999999" customHeight="1" x14ac:dyDescent="0.2">
      <c r="A127" s="57" t="s">
        <v>860</v>
      </c>
      <c r="B127" s="130" t="s">
        <v>21</v>
      </c>
      <c r="C127" s="97">
        <v>4100</v>
      </c>
      <c r="D127" s="97">
        <v>219</v>
      </c>
      <c r="E127" s="97">
        <v>301</v>
      </c>
      <c r="F127" s="97">
        <v>716</v>
      </c>
      <c r="G127" s="97">
        <v>1059</v>
      </c>
      <c r="H127" s="97">
        <v>333</v>
      </c>
      <c r="I127" s="97">
        <v>59</v>
      </c>
      <c r="J127" s="97">
        <v>94</v>
      </c>
      <c r="K127" s="97">
        <v>47</v>
      </c>
      <c r="L127" s="97">
        <v>153</v>
      </c>
      <c r="M127" s="97">
        <v>189</v>
      </c>
      <c r="N127" s="190">
        <v>308</v>
      </c>
    </row>
    <row r="128" spans="1:14" ht="12" customHeight="1" x14ac:dyDescent="0.2">
      <c r="A128" s="71" t="s">
        <v>864</v>
      </c>
      <c r="B128" s="137" t="s">
        <v>22</v>
      </c>
      <c r="C128" s="198">
        <f>[4]Tablica_18!F463</f>
        <v>4049</v>
      </c>
      <c r="D128" s="198">
        <f>[4]Tablica_18!G463</f>
        <v>206</v>
      </c>
      <c r="E128" s="198">
        <f>[4]Tablica_18!H463</f>
        <v>301</v>
      </c>
      <c r="F128" s="198">
        <f>[4]Tablica_18!I463</f>
        <v>725</v>
      </c>
      <c r="G128" s="198">
        <f>[4]Tablica_18!J463</f>
        <v>1025</v>
      </c>
      <c r="H128" s="198">
        <f>[4]Tablica_18!K463</f>
        <v>329</v>
      </c>
      <c r="I128" s="198">
        <f>[4]Tablica_18!L463</f>
        <v>59</v>
      </c>
      <c r="J128" s="198">
        <f>[4]Tablica_18!M463</f>
        <v>94</v>
      </c>
      <c r="K128" s="198">
        <f>[4]Tablica_18!N463</f>
        <v>46</v>
      </c>
      <c r="L128" s="198">
        <f>[4]Tablica_18!O463</f>
        <v>138</v>
      </c>
      <c r="M128" s="198">
        <f>[4]Tablica_18!P463</f>
        <v>189</v>
      </c>
      <c r="N128" s="200">
        <f>[4]Tablica_18!Q463</f>
        <v>311</v>
      </c>
    </row>
    <row r="129" spans="1:14" ht="12" customHeight="1" x14ac:dyDescent="0.2">
      <c r="A129" s="57"/>
      <c r="B129" s="137" t="s">
        <v>50</v>
      </c>
      <c r="C129" s="198">
        <f>[4]Tablica_18!F464</f>
        <v>98.8</v>
      </c>
      <c r="D129" s="198">
        <f>[4]Tablica_18!G464</f>
        <v>94.1</v>
      </c>
      <c r="E129" s="100">
        <f>[4]Tablica_18!H464</f>
        <v>100</v>
      </c>
      <c r="F129" s="100">
        <f>[4]Tablica_18!I464</f>
        <v>101.3</v>
      </c>
      <c r="G129" s="100">
        <f>[4]Tablica_18!J464</f>
        <v>96.8</v>
      </c>
      <c r="H129" s="100">
        <f>[4]Tablica_18!K464</f>
        <v>98.8</v>
      </c>
      <c r="I129" s="100">
        <f>[4]Tablica_18!L464</f>
        <v>100</v>
      </c>
      <c r="J129" s="100">
        <f>[4]Tablica_18!M464</f>
        <v>100</v>
      </c>
      <c r="K129" s="100">
        <f>[4]Tablica_18!N464</f>
        <v>97.9</v>
      </c>
      <c r="L129" s="100">
        <f>[4]Tablica_18!O464</f>
        <v>90.2</v>
      </c>
      <c r="M129" s="100">
        <f>[4]Tablica_18!P464</f>
        <v>100</v>
      </c>
      <c r="N129" s="101">
        <f>[4]Tablica_18!Q464</f>
        <v>101</v>
      </c>
    </row>
    <row r="130" spans="1:14" ht="13.9" customHeight="1" x14ac:dyDescent="0.2">
      <c r="A130" s="65" t="s">
        <v>752</v>
      </c>
      <c r="B130" s="53"/>
      <c r="C130" s="55"/>
      <c r="D130" s="190"/>
      <c r="E130" s="55"/>
      <c r="F130" s="190"/>
      <c r="G130" s="55"/>
      <c r="H130" s="190"/>
      <c r="I130" s="55"/>
      <c r="J130" s="190"/>
      <c r="K130" s="55"/>
      <c r="L130" s="190"/>
      <c r="M130" s="55"/>
      <c r="N130" s="190"/>
    </row>
    <row r="131" spans="1:14" ht="12" customHeight="1" x14ac:dyDescent="0.2">
      <c r="A131" s="66" t="s">
        <v>784</v>
      </c>
      <c r="B131" s="130" t="s">
        <v>22</v>
      </c>
      <c r="C131" s="97">
        <f>[4]Tablica_18!F466</f>
        <v>1052</v>
      </c>
      <c r="D131" s="97">
        <f>[4]Tablica_18!G466</f>
        <v>10</v>
      </c>
      <c r="E131" s="97">
        <f>[4]Tablica_18!H466</f>
        <v>72</v>
      </c>
      <c r="F131" s="97">
        <f>[4]Tablica_18!I466</f>
        <v>154</v>
      </c>
      <c r="G131" s="97">
        <f>[4]Tablica_18!J466</f>
        <v>308</v>
      </c>
      <c r="H131" s="97">
        <f>[4]Tablica_18!K466</f>
        <v>73</v>
      </c>
      <c r="I131" s="97">
        <f>[4]Tablica_18!L466</f>
        <v>18</v>
      </c>
      <c r="J131" s="97">
        <f>[4]Tablica_18!M466</f>
        <v>28</v>
      </c>
      <c r="K131" s="97">
        <f>[4]Tablica_18!N466</f>
        <v>13</v>
      </c>
      <c r="L131" s="97">
        <f>[4]Tablica_18!O466</f>
        <v>40</v>
      </c>
      <c r="M131" s="97">
        <f>[4]Tablica_18!P466</f>
        <v>68</v>
      </c>
      <c r="N131" s="190">
        <f>[4]Tablica_18!Q466</f>
        <v>86</v>
      </c>
    </row>
    <row r="132" spans="1:14" ht="13.9" customHeight="1" x14ac:dyDescent="0.2">
      <c r="A132" s="65" t="s">
        <v>716</v>
      </c>
      <c r="B132" s="53"/>
      <c r="C132" s="55"/>
      <c r="D132" s="190"/>
      <c r="E132" s="55"/>
      <c r="F132" s="190"/>
      <c r="G132" s="55"/>
      <c r="H132" s="190"/>
      <c r="I132" s="55"/>
      <c r="J132" s="190"/>
      <c r="K132" s="55"/>
      <c r="L132" s="190"/>
      <c r="M132" s="55"/>
      <c r="N132" s="190"/>
    </row>
    <row r="133" spans="1:14" ht="12" customHeight="1" x14ac:dyDescent="0.2">
      <c r="A133" s="68" t="s">
        <v>785</v>
      </c>
      <c r="B133" s="130" t="s">
        <v>22</v>
      </c>
      <c r="C133" s="97">
        <f>[4]Tablica_18!F470</f>
        <v>691</v>
      </c>
      <c r="D133" s="97">
        <f>[4]Tablica_18!G470</f>
        <v>17</v>
      </c>
      <c r="E133" s="97">
        <f>[4]Tablica_18!H470</f>
        <v>64</v>
      </c>
      <c r="F133" s="97">
        <f>[4]Tablica_18!I470</f>
        <v>127</v>
      </c>
      <c r="G133" s="97">
        <f>[4]Tablica_18!J470</f>
        <v>172</v>
      </c>
      <c r="H133" s="97">
        <f>[4]Tablica_18!K470</f>
        <v>33</v>
      </c>
      <c r="I133" s="97">
        <f>[4]Tablica_18!L470</f>
        <v>13</v>
      </c>
      <c r="J133" s="97">
        <f>[4]Tablica_18!M470</f>
        <v>18</v>
      </c>
      <c r="K133" s="97">
        <f>[4]Tablica_18!N470</f>
        <v>16</v>
      </c>
      <c r="L133" s="97">
        <f>[4]Tablica_18!O470</f>
        <v>24</v>
      </c>
      <c r="M133" s="97">
        <f>[4]Tablica_18!P470</f>
        <v>47</v>
      </c>
      <c r="N133" s="190">
        <f>[4]Tablica_18!Q470</f>
        <v>69</v>
      </c>
    </row>
    <row r="134" spans="1:14" ht="12" customHeight="1" x14ac:dyDescent="0.2">
      <c r="A134" s="68" t="s">
        <v>786</v>
      </c>
      <c r="B134" s="130" t="s">
        <v>22</v>
      </c>
      <c r="C134" s="97">
        <f>[4]Tablica_18!F482</f>
        <v>459</v>
      </c>
      <c r="D134" s="97">
        <f>[4]Tablica_18!G482</f>
        <v>21</v>
      </c>
      <c r="E134" s="97">
        <f>[4]Tablica_18!H482</f>
        <v>33</v>
      </c>
      <c r="F134" s="97">
        <f>[4]Tablica_18!I482</f>
        <v>82</v>
      </c>
      <c r="G134" s="97">
        <f>[4]Tablica_18!J482</f>
        <v>120</v>
      </c>
      <c r="H134" s="97">
        <f>[4]Tablica_18!K482</f>
        <v>46</v>
      </c>
      <c r="I134" s="97">
        <f>[4]Tablica_18!L482</f>
        <v>5</v>
      </c>
      <c r="J134" s="97">
        <f>[4]Tablica_18!M482</f>
        <v>9</v>
      </c>
      <c r="K134" s="97">
        <f>[4]Tablica_18!N482</f>
        <v>5</v>
      </c>
      <c r="L134" s="97">
        <f>[4]Tablica_18!O482</f>
        <v>14</v>
      </c>
      <c r="M134" s="97">
        <f>[4]Tablica_18!P482</f>
        <v>22</v>
      </c>
      <c r="N134" s="190">
        <f>[4]Tablica_18!Q482</f>
        <v>26</v>
      </c>
    </row>
    <row r="135" spans="1:14" ht="12" customHeight="1" x14ac:dyDescent="0.2">
      <c r="A135" s="68" t="s">
        <v>787</v>
      </c>
      <c r="B135" s="130" t="s">
        <v>22</v>
      </c>
      <c r="C135" s="97">
        <f>[4]Tablica_18!F514</f>
        <v>521</v>
      </c>
      <c r="D135" s="97">
        <f>[4]Tablica_18!G514</f>
        <v>45</v>
      </c>
      <c r="E135" s="97">
        <f>[4]Tablica_18!H514</f>
        <v>37</v>
      </c>
      <c r="F135" s="97">
        <f>[4]Tablica_18!I514</f>
        <v>100</v>
      </c>
      <c r="G135" s="97">
        <f>[4]Tablica_18!J514</f>
        <v>102</v>
      </c>
      <c r="H135" s="97">
        <f>[4]Tablica_18!K514</f>
        <v>75</v>
      </c>
      <c r="I135" s="97">
        <f>[4]Tablica_18!L514</f>
        <v>6</v>
      </c>
      <c r="J135" s="97">
        <f>[4]Tablica_18!M514</f>
        <v>10</v>
      </c>
      <c r="K135" s="97">
        <f>[4]Tablica_18!N514</f>
        <v>3</v>
      </c>
      <c r="L135" s="97">
        <f>[4]Tablica_18!O514</f>
        <v>12</v>
      </c>
      <c r="M135" s="97">
        <f>[4]Tablica_18!P514</f>
        <v>17</v>
      </c>
      <c r="N135" s="190">
        <f>[4]Tablica_18!Q514</f>
        <v>31</v>
      </c>
    </row>
    <row r="136" spans="1:14" ht="13.9" customHeight="1" x14ac:dyDescent="0.2">
      <c r="A136" s="65" t="s">
        <v>726</v>
      </c>
      <c r="B136" s="53"/>
      <c r="C136" s="55"/>
      <c r="D136" s="190"/>
      <c r="E136" s="55"/>
      <c r="F136" s="190"/>
      <c r="G136" s="55"/>
      <c r="H136" s="190"/>
      <c r="I136" s="55"/>
      <c r="J136" s="190"/>
      <c r="K136" s="55"/>
      <c r="L136" s="190"/>
      <c r="M136" s="55"/>
      <c r="N136" s="190"/>
    </row>
    <row r="137" spans="1:14" ht="12" customHeight="1" x14ac:dyDescent="0.2">
      <c r="A137" s="68" t="s">
        <v>788</v>
      </c>
      <c r="B137" s="130" t="s">
        <v>22</v>
      </c>
      <c r="C137" s="97">
        <f>[4]Tablica_18!F494</f>
        <v>198</v>
      </c>
      <c r="D137" s="97">
        <f>[4]Tablica_18!G494</f>
        <v>15</v>
      </c>
      <c r="E137" s="97">
        <f>[4]Tablica_18!H494</f>
        <v>17</v>
      </c>
      <c r="F137" s="97">
        <f>[4]Tablica_18!I494</f>
        <v>42</v>
      </c>
      <c r="G137" s="97">
        <f>[4]Tablica_18!J494</f>
        <v>45</v>
      </c>
      <c r="H137" s="97">
        <f>[4]Tablica_18!K494</f>
        <v>14</v>
      </c>
      <c r="I137" s="97">
        <f>[4]Tablica_18!L494</f>
        <v>3</v>
      </c>
      <c r="J137" s="97">
        <f>[4]Tablica_18!M494</f>
        <v>3</v>
      </c>
      <c r="K137" s="97">
        <f>[4]Tablica_18!N494</f>
        <v>2</v>
      </c>
      <c r="L137" s="97">
        <f>[4]Tablica_18!O494</f>
        <v>9</v>
      </c>
      <c r="M137" s="97">
        <f>[4]Tablica_18!P494</f>
        <v>5</v>
      </c>
      <c r="N137" s="190">
        <f>[4]Tablica_18!Q494</f>
        <v>16</v>
      </c>
    </row>
    <row r="138" spans="1:14" ht="12" customHeight="1" x14ac:dyDescent="0.2">
      <c r="A138" s="68" t="s">
        <v>789</v>
      </c>
      <c r="B138" s="130" t="s">
        <v>22</v>
      </c>
      <c r="C138" s="97">
        <f>[4]Tablica_18!F498</f>
        <v>122</v>
      </c>
      <c r="D138" s="97">
        <f>[4]Tablica_18!G498</f>
        <v>12</v>
      </c>
      <c r="E138" s="97">
        <f>[4]Tablica_18!H498</f>
        <v>7</v>
      </c>
      <c r="F138" s="97">
        <f>[4]Tablica_18!I498</f>
        <v>20</v>
      </c>
      <c r="G138" s="97">
        <f>[4]Tablica_18!J498</f>
        <v>24</v>
      </c>
      <c r="H138" s="97">
        <f>[4]Tablica_18!K498</f>
        <v>13</v>
      </c>
      <c r="I138" s="97">
        <f>[4]Tablica_18!L498</f>
        <v>1</v>
      </c>
      <c r="J138" s="97">
        <f>[4]Tablica_18!M498</f>
        <v>3</v>
      </c>
      <c r="K138" s="97" t="str">
        <f>'Tabl. 15.'!$K$212</f>
        <v>–</v>
      </c>
      <c r="L138" s="97">
        <f>[4]Tablica_18!O498</f>
        <v>5</v>
      </c>
      <c r="M138" s="97">
        <f>[4]Tablica_18!P498</f>
        <v>2</v>
      </c>
      <c r="N138" s="190">
        <f>[4]Tablica_18!Q498</f>
        <v>11</v>
      </c>
    </row>
    <row r="139" spans="1:14" ht="12" customHeight="1" x14ac:dyDescent="0.2">
      <c r="A139" s="68" t="s">
        <v>790</v>
      </c>
      <c r="B139" s="130" t="s">
        <v>22</v>
      </c>
      <c r="C139" s="97">
        <f>[4]Tablica_18!F502</f>
        <v>140</v>
      </c>
      <c r="D139" s="97">
        <f>[4]Tablica_18!G502</f>
        <v>24</v>
      </c>
      <c r="E139" s="97">
        <f>[4]Tablica_18!H502</f>
        <v>7</v>
      </c>
      <c r="F139" s="97">
        <f>[4]Tablica_18!I502</f>
        <v>21</v>
      </c>
      <c r="G139" s="97">
        <f>[4]Tablica_18!J502</f>
        <v>33</v>
      </c>
      <c r="H139" s="97">
        <f>[4]Tablica_18!K502</f>
        <v>9</v>
      </c>
      <c r="I139" s="97">
        <f>[4]Tablica_18!L502</f>
        <v>1</v>
      </c>
      <c r="J139" s="97">
        <f>[4]Tablica_18!M502</f>
        <v>2</v>
      </c>
      <c r="K139" s="97">
        <f>[4]Tablica_18!N502</f>
        <v>2</v>
      </c>
      <c r="L139" s="97">
        <f>[4]Tablica_18!O502</f>
        <v>5</v>
      </c>
      <c r="M139" s="97">
        <f>[4]Tablica_18!P502</f>
        <v>7</v>
      </c>
      <c r="N139" s="190">
        <f>[4]Tablica_18!Q502</f>
        <v>10</v>
      </c>
    </row>
    <row r="140" spans="1:14" ht="12" customHeight="1" x14ac:dyDescent="0.2">
      <c r="A140" s="68" t="s">
        <v>791</v>
      </c>
      <c r="B140" s="130" t="s">
        <v>22</v>
      </c>
      <c r="C140" s="97">
        <f>[4]Tablica_18!F506</f>
        <v>233</v>
      </c>
      <c r="D140" s="97">
        <f>[4]Tablica_18!G506</f>
        <v>20</v>
      </c>
      <c r="E140" s="97">
        <f>[4]Tablica_18!H506</f>
        <v>17</v>
      </c>
      <c r="F140" s="97">
        <f>[4]Tablica_18!I506</f>
        <v>39</v>
      </c>
      <c r="G140" s="97">
        <f>[4]Tablica_18!J506</f>
        <v>62</v>
      </c>
      <c r="H140" s="97">
        <f>[4]Tablica_18!K506</f>
        <v>23</v>
      </c>
      <c r="I140" s="97">
        <f>[4]Tablica_18!L506</f>
        <v>1</v>
      </c>
      <c r="J140" s="97">
        <f>[4]Tablica_18!M506</f>
        <v>4</v>
      </c>
      <c r="K140" s="97">
        <f>[4]Tablica_18!N506</f>
        <v>1</v>
      </c>
      <c r="L140" s="97">
        <f>[4]Tablica_18!O506</f>
        <v>6</v>
      </c>
      <c r="M140" s="97">
        <f>[4]Tablica_18!P506</f>
        <v>8</v>
      </c>
      <c r="N140" s="190">
        <f>[4]Tablica_18!Q506</f>
        <v>16</v>
      </c>
    </row>
    <row r="141" spans="1:14" ht="12" customHeight="1" x14ac:dyDescent="0.2">
      <c r="A141" s="68" t="s">
        <v>792</v>
      </c>
      <c r="B141" s="130" t="s">
        <v>22</v>
      </c>
      <c r="C141" s="97">
        <f>[4]Tablica_18!F510</f>
        <v>310</v>
      </c>
      <c r="D141" s="97">
        <f>[4]Tablica_18!G510</f>
        <v>22</v>
      </c>
      <c r="E141" s="97">
        <f>[4]Tablica_18!H510</f>
        <v>18</v>
      </c>
      <c r="F141" s="97">
        <f>[4]Tablica_18!I510</f>
        <v>71</v>
      </c>
      <c r="G141" s="97">
        <f>[4]Tablica_18!J510</f>
        <v>75</v>
      </c>
      <c r="H141" s="97">
        <f>[4]Tablica_18!K510</f>
        <v>14</v>
      </c>
      <c r="I141" s="97">
        <f>[4]Tablica_18!L510</f>
        <v>5</v>
      </c>
      <c r="J141" s="97">
        <f>[4]Tablica_18!M510</f>
        <v>10</v>
      </c>
      <c r="K141" s="97">
        <f>[4]Tablica_18!N510</f>
        <v>2</v>
      </c>
      <c r="L141" s="97">
        <f>[4]Tablica_18!O510</f>
        <v>14</v>
      </c>
      <c r="M141" s="97">
        <f>[4]Tablica_18!P510</f>
        <v>7</v>
      </c>
      <c r="N141" s="190">
        <f>[4]Tablica_18!Q510</f>
        <v>27</v>
      </c>
    </row>
    <row r="142" spans="1:14" ht="12" customHeight="1" x14ac:dyDescent="0.2">
      <c r="A142" s="66" t="s">
        <v>784</v>
      </c>
      <c r="B142" s="53" t="s">
        <v>22</v>
      </c>
      <c r="C142" s="55">
        <f>[4]Tablica_18!F526</f>
        <v>323</v>
      </c>
      <c r="D142" s="190">
        <f>[4]Tablica_18!G526</f>
        <v>20</v>
      </c>
      <c r="E142" s="55">
        <f>[4]Tablica_18!H526</f>
        <v>29</v>
      </c>
      <c r="F142" s="190">
        <f>[4]Tablica_18!I526</f>
        <v>69</v>
      </c>
      <c r="G142" s="55">
        <f>[4]Tablica_18!J526</f>
        <v>84</v>
      </c>
      <c r="H142" s="190">
        <f>[4]Tablica_18!K526</f>
        <v>29</v>
      </c>
      <c r="I142" s="55">
        <f>[4]Tablica_18!L526</f>
        <v>6</v>
      </c>
      <c r="J142" s="190">
        <f>[4]Tablica_18!M526</f>
        <v>7</v>
      </c>
      <c r="K142" s="55">
        <f>[4]Tablica_18!N526</f>
        <v>2</v>
      </c>
      <c r="L142" s="190">
        <f>[4]Tablica_18!O526</f>
        <v>9</v>
      </c>
      <c r="M142" s="55">
        <f>[4]Tablica_18!P526</f>
        <v>6</v>
      </c>
      <c r="N142" s="190">
        <f>[4]Tablica_18!Q526</f>
        <v>19</v>
      </c>
    </row>
    <row r="143" spans="1:14" ht="16.149999999999999" customHeight="1" x14ac:dyDescent="0.2">
      <c r="A143" s="64" t="s">
        <v>883</v>
      </c>
      <c r="B143" s="130" t="s">
        <v>21</v>
      </c>
      <c r="C143" s="97">
        <v>3292</v>
      </c>
      <c r="D143" s="97">
        <v>119</v>
      </c>
      <c r="E143" s="97">
        <v>303</v>
      </c>
      <c r="F143" s="97">
        <v>550</v>
      </c>
      <c r="G143" s="97">
        <v>849</v>
      </c>
      <c r="H143" s="97">
        <v>260</v>
      </c>
      <c r="I143" s="97">
        <v>60</v>
      </c>
      <c r="J143" s="97">
        <v>66</v>
      </c>
      <c r="K143" s="97">
        <v>101</v>
      </c>
      <c r="L143" s="97">
        <v>97</v>
      </c>
      <c r="M143" s="97">
        <v>213</v>
      </c>
      <c r="N143" s="190">
        <v>218</v>
      </c>
    </row>
    <row r="144" spans="1:14" ht="12" customHeight="1" x14ac:dyDescent="0.2">
      <c r="A144" s="57"/>
      <c r="B144" s="137" t="s">
        <v>22</v>
      </c>
      <c r="C144" s="198">
        <f>[4]Tablica_18!F530</f>
        <v>3318</v>
      </c>
      <c r="D144" s="198">
        <f>[4]Tablica_18!G530</f>
        <v>109</v>
      </c>
      <c r="E144" s="198">
        <f>[4]Tablica_18!H530</f>
        <v>310</v>
      </c>
      <c r="F144" s="198">
        <f>[4]Tablica_18!I530</f>
        <v>571</v>
      </c>
      <c r="G144" s="198">
        <f>[4]Tablica_18!J530</f>
        <v>842</v>
      </c>
      <c r="H144" s="198">
        <f>[4]Tablica_18!K530</f>
        <v>257</v>
      </c>
      <c r="I144" s="198">
        <f>[4]Tablica_18!L530</f>
        <v>62</v>
      </c>
      <c r="J144" s="198">
        <f>[4]Tablica_18!M530</f>
        <v>68</v>
      </c>
      <c r="K144" s="198">
        <f>[4]Tablica_18!N530</f>
        <v>104</v>
      </c>
      <c r="L144" s="198">
        <f>[4]Tablica_18!O530</f>
        <v>84</v>
      </c>
      <c r="M144" s="198">
        <f>[4]Tablica_18!P530</f>
        <v>225</v>
      </c>
      <c r="N144" s="200">
        <f>[4]Tablica_18!Q530</f>
        <v>226</v>
      </c>
    </row>
    <row r="145" spans="1:14" ht="12" customHeight="1" x14ac:dyDescent="0.2">
      <c r="A145" s="65"/>
      <c r="B145" s="137" t="s">
        <v>50</v>
      </c>
      <c r="C145" s="100">
        <f>[4]Tablica_18!F531</f>
        <v>100.8</v>
      </c>
      <c r="D145" s="100">
        <f>[4]Tablica_18!G531</f>
        <v>91.6</v>
      </c>
      <c r="E145" s="198">
        <f>[4]Tablica_18!H531</f>
        <v>102.3</v>
      </c>
      <c r="F145" s="198">
        <f>[4]Tablica_18!I531</f>
        <v>103.8</v>
      </c>
      <c r="G145" s="198">
        <f>[4]Tablica_18!J531</f>
        <v>99.2</v>
      </c>
      <c r="H145" s="198">
        <f>[4]Tablica_18!K531</f>
        <v>98.8</v>
      </c>
      <c r="I145" s="100">
        <f>[4]Tablica_18!L531</f>
        <v>103.3</v>
      </c>
      <c r="J145" s="100">
        <f>[4]Tablica_18!M531</f>
        <v>103</v>
      </c>
      <c r="K145" s="100">
        <f>[4]Tablica_18!N531</f>
        <v>103</v>
      </c>
      <c r="L145" s="100">
        <f>[4]Tablica_18!O531</f>
        <v>86.6</v>
      </c>
      <c r="M145" s="100">
        <f>[4]Tablica_18!P531</f>
        <v>105.6</v>
      </c>
      <c r="N145" s="101">
        <f>[4]Tablica_18!Q531</f>
        <v>103.7</v>
      </c>
    </row>
    <row r="146" spans="1:14" ht="13.9" customHeight="1" x14ac:dyDescent="0.2">
      <c r="A146" s="65" t="s">
        <v>752</v>
      </c>
      <c r="B146" s="53"/>
      <c r="C146" s="55"/>
      <c r="D146" s="190"/>
      <c r="E146" s="55"/>
      <c r="F146" s="190"/>
      <c r="G146" s="55"/>
      <c r="H146" s="190"/>
      <c r="I146" s="55"/>
      <c r="J146" s="190"/>
      <c r="K146" s="55"/>
      <c r="L146" s="190"/>
      <c r="M146" s="55"/>
      <c r="N146" s="190"/>
    </row>
    <row r="147" spans="1:14" ht="12" customHeight="1" x14ac:dyDescent="0.2">
      <c r="A147" s="68" t="s">
        <v>793</v>
      </c>
      <c r="B147" s="130" t="s">
        <v>22</v>
      </c>
      <c r="C147" s="97">
        <f>[4]Tablica_18!F533</f>
        <v>1963</v>
      </c>
      <c r="D147" s="97">
        <f>[4]Tablica_18!G533</f>
        <v>17</v>
      </c>
      <c r="E147" s="97">
        <f>[4]Tablica_18!H533</f>
        <v>174</v>
      </c>
      <c r="F147" s="97">
        <f>[4]Tablica_18!I533</f>
        <v>305</v>
      </c>
      <c r="G147" s="97">
        <f>[4]Tablica_18!J533</f>
        <v>514</v>
      </c>
      <c r="H147" s="97">
        <f>[4]Tablica_18!K533</f>
        <v>133</v>
      </c>
      <c r="I147" s="97">
        <f>[4]Tablica_18!L533</f>
        <v>29</v>
      </c>
      <c r="J147" s="97">
        <f>[4]Tablica_18!M533</f>
        <v>47</v>
      </c>
      <c r="K147" s="97">
        <f>[4]Tablica_18!N533</f>
        <v>74</v>
      </c>
      <c r="L147" s="97">
        <f>[4]Tablica_18!O533</f>
        <v>51</v>
      </c>
      <c r="M147" s="97">
        <f>[4]Tablica_18!P533</f>
        <v>176</v>
      </c>
      <c r="N147" s="190">
        <f>[4]Tablica_18!Q533</f>
        <v>155</v>
      </c>
    </row>
    <row r="148" spans="1:14" ht="13.9" customHeight="1" x14ac:dyDescent="0.2">
      <c r="A148" s="65" t="s">
        <v>726</v>
      </c>
      <c r="B148" s="53"/>
      <c r="C148" s="55"/>
      <c r="D148" s="190"/>
      <c r="E148" s="55"/>
      <c r="F148" s="190"/>
      <c r="G148" s="55"/>
      <c r="H148" s="190"/>
      <c r="I148" s="55"/>
      <c r="J148" s="190"/>
      <c r="K148" s="55"/>
      <c r="L148" s="190"/>
      <c r="M148" s="55"/>
      <c r="N148" s="190"/>
    </row>
    <row r="149" spans="1:14" ht="12" customHeight="1" x14ac:dyDescent="0.2">
      <c r="A149" s="68" t="s">
        <v>884</v>
      </c>
      <c r="B149" s="130" t="s">
        <v>22</v>
      </c>
      <c r="C149" s="97">
        <f>[4]Tablica_18!F537</f>
        <v>133</v>
      </c>
      <c r="D149" s="97">
        <f>[4]Tablica_18!G537</f>
        <v>17</v>
      </c>
      <c r="E149" s="97">
        <f>[4]Tablica_18!H537</f>
        <v>15</v>
      </c>
      <c r="F149" s="97">
        <f>[4]Tablica_18!I537</f>
        <v>24</v>
      </c>
      <c r="G149" s="97">
        <f>[4]Tablica_18!J537</f>
        <v>25</v>
      </c>
      <c r="H149" s="97">
        <f>[4]Tablica_18!K537</f>
        <v>7</v>
      </c>
      <c r="I149" s="97">
        <f>[4]Tablica_18!L537</f>
        <v>2</v>
      </c>
      <c r="J149" s="97" t="str">
        <f>'Tabl. 15.'!$K$212</f>
        <v>–</v>
      </c>
      <c r="K149" s="97" t="str">
        <f>'Tabl. 15.'!$K$212</f>
        <v>–</v>
      </c>
      <c r="L149" s="97">
        <f>[4]Tablica_18!O537</f>
        <v>4</v>
      </c>
      <c r="M149" s="97">
        <f>[4]Tablica_18!P537</f>
        <v>8</v>
      </c>
      <c r="N149" s="190">
        <f>[4]Tablica_18!Q537</f>
        <v>9</v>
      </c>
    </row>
    <row r="150" spans="1:14" ht="12" customHeight="1" x14ac:dyDescent="0.2">
      <c r="A150" s="68" t="s">
        <v>795</v>
      </c>
      <c r="B150" s="130" t="s">
        <v>22</v>
      </c>
      <c r="C150" s="97">
        <f>[4]Tablica_18!F541</f>
        <v>302</v>
      </c>
      <c r="D150" s="97">
        <f>[4]Tablica_18!G541</f>
        <v>13</v>
      </c>
      <c r="E150" s="97">
        <f>[4]Tablica_18!H541</f>
        <v>39</v>
      </c>
      <c r="F150" s="97">
        <f>[4]Tablica_18!I541</f>
        <v>47</v>
      </c>
      <c r="G150" s="97">
        <f>[4]Tablica_18!J541</f>
        <v>81</v>
      </c>
      <c r="H150" s="97">
        <f>[4]Tablica_18!K541</f>
        <v>17</v>
      </c>
      <c r="I150" s="97">
        <f>[4]Tablica_18!L541</f>
        <v>13</v>
      </c>
      <c r="J150" s="97">
        <f>[4]Tablica_18!M541</f>
        <v>2</v>
      </c>
      <c r="K150" s="97">
        <f>[4]Tablica_18!N541</f>
        <v>20</v>
      </c>
      <c r="L150" s="97">
        <f>[4]Tablica_18!O541</f>
        <v>5</v>
      </c>
      <c r="M150" s="97">
        <f>[4]Tablica_18!P541</f>
        <v>11</v>
      </c>
      <c r="N150" s="190">
        <f>[4]Tablica_18!Q541</f>
        <v>12</v>
      </c>
    </row>
    <row r="151" spans="1:14" ht="12" customHeight="1" x14ac:dyDescent="0.2">
      <c r="A151" s="68" t="s">
        <v>796</v>
      </c>
      <c r="B151" s="130" t="s">
        <v>22</v>
      </c>
      <c r="C151" s="97">
        <f>[4]Tablica_18!F545</f>
        <v>289</v>
      </c>
      <c r="D151" s="97">
        <f>[4]Tablica_18!G545</f>
        <v>18</v>
      </c>
      <c r="E151" s="97">
        <f>[4]Tablica_18!H545</f>
        <v>26</v>
      </c>
      <c r="F151" s="97">
        <f>[4]Tablica_18!I545</f>
        <v>55</v>
      </c>
      <c r="G151" s="97">
        <f>[4]Tablica_18!J545</f>
        <v>67</v>
      </c>
      <c r="H151" s="97">
        <f>[4]Tablica_18!K545</f>
        <v>26</v>
      </c>
      <c r="I151" s="97">
        <f>[4]Tablica_18!L545</f>
        <v>5</v>
      </c>
      <c r="J151" s="97">
        <f>[4]Tablica_18!M545</f>
        <v>7</v>
      </c>
      <c r="K151" s="97">
        <f>[4]Tablica_18!N545</f>
        <v>4</v>
      </c>
      <c r="L151" s="97">
        <f>[4]Tablica_18!O545</f>
        <v>8</v>
      </c>
      <c r="M151" s="97">
        <f>[4]Tablica_18!P545</f>
        <v>7</v>
      </c>
      <c r="N151" s="190">
        <f>[4]Tablica_18!Q545</f>
        <v>19</v>
      </c>
    </row>
    <row r="152" spans="1:14" ht="12" customHeight="1" x14ac:dyDescent="0.2">
      <c r="A152" s="68" t="s">
        <v>793</v>
      </c>
      <c r="B152" s="130" t="s">
        <v>22</v>
      </c>
      <c r="C152" s="97">
        <f>[4]Tablica_18!F549</f>
        <v>631</v>
      </c>
      <c r="D152" s="97">
        <f>[4]Tablica_18!G549</f>
        <v>44</v>
      </c>
      <c r="E152" s="97">
        <f>[4]Tablica_18!H549</f>
        <v>56</v>
      </c>
      <c r="F152" s="97">
        <f>[4]Tablica_18!I549</f>
        <v>140</v>
      </c>
      <c r="G152" s="97">
        <f>[4]Tablica_18!J549</f>
        <v>155</v>
      </c>
      <c r="H152" s="97">
        <f>[4]Tablica_18!K549</f>
        <v>74</v>
      </c>
      <c r="I152" s="97">
        <f>[4]Tablica_18!L549</f>
        <v>13</v>
      </c>
      <c r="J152" s="97">
        <f>[4]Tablica_18!M549</f>
        <v>12</v>
      </c>
      <c r="K152" s="97">
        <f>[4]Tablica_18!N549</f>
        <v>6</v>
      </c>
      <c r="L152" s="97">
        <f>[4]Tablica_18!O549</f>
        <v>16</v>
      </c>
      <c r="M152" s="97">
        <f>[4]Tablica_18!P549</f>
        <v>23</v>
      </c>
      <c r="N152" s="190">
        <f>[4]Tablica_18!Q549</f>
        <v>31</v>
      </c>
    </row>
    <row r="153" spans="1:14" ht="16.149999999999999" customHeight="1" x14ac:dyDescent="0.2">
      <c r="A153" s="57" t="s">
        <v>857</v>
      </c>
      <c r="B153" s="13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1"/>
    </row>
    <row r="154" spans="1:14" ht="12" customHeight="1" x14ac:dyDescent="0.2">
      <c r="A154" s="71" t="s">
        <v>858</v>
      </c>
      <c r="B154" s="13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1"/>
    </row>
    <row r="155" spans="1:14" ht="12" customHeight="1" x14ac:dyDescent="0.2">
      <c r="A155" s="118" t="s">
        <v>769</v>
      </c>
      <c r="B155" s="130" t="s">
        <v>21</v>
      </c>
      <c r="C155" s="97">
        <v>6303</v>
      </c>
      <c r="D155" s="97">
        <v>45</v>
      </c>
      <c r="E155" s="97">
        <v>504</v>
      </c>
      <c r="F155" s="97">
        <v>778</v>
      </c>
      <c r="G155" s="97">
        <v>1660</v>
      </c>
      <c r="H155" s="97">
        <v>506</v>
      </c>
      <c r="I155" s="97">
        <v>156</v>
      </c>
      <c r="J155" s="97">
        <v>248</v>
      </c>
      <c r="K155" s="97">
        <v>171</v>
      </c>
      <c r="L155" s="97">
        <v>258</v>
      </c>
      <c r="M155" s="97">
        <v>450</v>
      </c>
      <c r="N155" s="190">
        <v>449</v>
      </c>
    </row>
    <row r="156" spans="1:14" ht="12" customHeight="1" x14ac:dyDescent="0.2">
      <c r="A156" s="57"/>
      <c r="B156" s="137" t="s">
        <v>22</v>
      </c>
      <c r="C156" s="198">
        <f>[4]Tablica_18!F409</f>
        <v>6315</v>
      </c>
      <c r="D156" s="198">
        <f>[4]Tablica_18!G409</f>
        <v>49</v>
      </c>
      <c r="E156" s="198">
        <f>[4]Tablica_18!H409</f>
        <v>495</v>
      </c>
      <c r="F156" s="198">
        <f>[4]Tablica_18!I409</f>
        <v>809</v>
      </c>
      <c r="G156" s="198">
        <f>[4]Tablica_18!J409</f>
        <v>1602</v>
      </c>
      <c r="H156" s="198">
        <f>[4]Tablica_18!K409</f>
        <v>508</v>
      </c>
      <c r="I156" s="198">
        <f>[4]Tablica_18!L409</f>
        <v>153</v>
      </c>
      <c r="J156" s="198">
        <f>[4]Tablica_18!M409</f>
        <v>240</v>
      </c>
      <c r="K156" s="198">
        <f>[4]Tablica_18!N409</f>
        <v>176</v>
      </c>
      <c r="L156" s="198">
        <f>[4]Tablica_18!O409</f>
        <v>249</v>
      </c>
      <c r="M156" s="198">
        <f>[4]Tablica_18!P409</f>
        <v>462</v>
      </c>
      <c r="N156" s="200">
        <f>[4]Tablica_18!Q409</f>
        <v>470</v>
      </c>
    </row>
    <row r="157" spans="1:14" ht="12" customHeight="1" x14ac:dyDescent="0.2">
      <c r="A157" s="57"/>
      <c r="B157" s="137" t="s">
        <v>50</v>
      </c>
      <c r="C157" s="100">
        <f>[4]Tablica_18!F410</f>
        <v>100.2</v>
      </c>
      <c r="D157" s="100">
        <f>[4]Tablica_18!G410</f>
        <v>108.9</v>
      </c>
      <c r="E157" s="100">
        <f>[4]Tablica_18!H410</f>
        <v>98.2</v>
      </c>
      <c r="F157" s="100">
        <f>[4]Tablica_18!I410</f>
        <v>104</v>
      </c>
      <c r="G157" s="100">
        <f>[4]Tablica_18!J410</f>
        <v>96.5</v>
      </c>
      <c r="H157" s="100">
        <f>[4]Tablica_18!K410</f>
        <v>100.4</v>
      </c>
      <c r="I157" s="100">
        <f>[4]Tablica_18!L410</f>
        <v>98.1</v>
      </c>
      <c r="J157" s="100">
        <f>[4]Tablica_18!M410</f>
        <v>96.8</v>
      </c>
      <c r="K157" s="100">
        <f>[4]Tablica_18!N410</f>
        <v>102.9</v>
      </c>
      <c r="L157" s="100">
        <f>[4]Tablica_18!O410</f>
        <v>96.5</v>
      </c>
      <c r="M157" s="100">
        <f>[4]Tablica_18!P410</f>
        <v>102.7</v>
      </c>
      <c r="N157" s="101">
        <f>[4]Tablica_18!Q410</f>
        <v>104.7</v>
      </c>
    </row>
    <row r="158" spans="1:14" ht="18" customHeight="1" x14ac:dyDescent="0.2">
      <c r="A158" s="57" t="s">
        <v>880</v>
      </c>
      <c r="B158" s="130" t="s">
        <v>21</v>
      </c>
      <c r="C158" s="97">
        <v>19893</v>
      </c>
      <c r="D158" s="97">
        <v>901</v>
      </c>
      <c r="E158" s="97">
        <v>1569</v>
      </c>
      <c r="F158" s="97">
        <v>2417</v>
      </c>
      <c r="G158" s="97">
        <v>4881</v>
      </c>
      <c r="H158" s="97">
        <v>1624</v>
      </c>
      <c r="I158" s="97">
        <v>625</v>
      </c>
      <c r="J158" s="97">
        <v>615</v>
      </c>
      <c r="K158" s="97">
        <v>633</v>
      </c>
      <c r="L158" s="97">
        <v>823</v>
      </c>
      <c r="M158" s="97">
        <v>1141</v>
      </c>
      <c r="N158" s="190">
        <v>1557</v>
      </c>
    </row>
    <row r="159" spans="1:14" ht="12" customHeight="1" x14ac:dyDescent="0.2">
      <c r="A159" s="57"/>
      <c r="B159" s="137" t="s">
        <v>22</v>
      </c>
      <c r="C159" s="198">
        <f>[4]Tablica_18!F553</f>
        <v>20082</v>
      </c>
      <c r="D159" s="198">
        <f>[4]Tablica_18!G553</f>
        <v>833</v>
      </c>
      <c r="E159" s="198">
        <f>[4]Tablica_18!H553</f>
        <v>1592</v>
      </c>
      <c r="F159" s="198">
        <f>[4]Tablica_18!I553</f>
        <v>2506</v>
      </c>
      <c r="G159" s="198">
        <f>[4]Tablica_18!J553</f>
        <v>4786</v>
      </c>
      <c r="H159" s="198">
        <f>[4]Tablica_18!K553</f>
        <v>1716</v>
      </c>
      <c r="I159" s="198">
        <f>[4]Tablica_18!L553</f>
        <v>641</v>
      </c>
      <c r="J159" s="198">
        <f>[4]Tablica_18!M553</f>
        <v>615</v>
      </c>
      <c r="K159" s="198">
        <f>[4]Tablica_18!N553</f>
        <v>663</v>
      </c>
      <c r="L159" s="198">
        <f>[4]Tablica_18!O553</f>
        <v>751</v>
      </c>
      <c r="M159" s="198">
        <f>[4]Tablica_18!P553</f>
        <v>1173</v>
      </c>
      <c r="N159" s="200">
        <f>[4]Tablica_18!Q553</f>
        <v>1594</v>
      </c>
    </row>
    <row r="160" spans="1:14" ht="12" customHeight="1" x14ac:dyDescent="0.2">
      <c r="A160" s="57"/>
      <c r="B160" s="137" t="s">
        <v>50</v>
      </c>
      <c r="C160" s="100">
        <f>[4]Tablica_18!F554</f>
        <v>101</v>
      </c>
      <c r="D160" s="100">
        <f>[4]Tablica_18!G554</f>
        <v>92.5</v>
      </c>
      <c r="E160" s="100">
        <f>[4]Tablica_18!H554</f>
        <v>101.5</v>
      </c>
      <c r="F160" s="100">
        <f>[4]Tablica_18!I554</f>
        <v>103.7</v>
      </c>
      <c r="G160" s="100">
        <f>[4]Tablica_18!J554</f>
        <v>98.1</v>
      </c>
      <c r="H160" s="100">
        <f>[4]Tablica_18!K554</f>
        <v>105.7</v>
      </c>
      <c r="I160" s="100">
        <f>[4]Tablica_18!L554</f>
        <v>102.6</v>
      </c>
      <c r="J160" s="100">
        <f>[4]Tablica_18!M554</f>
        <v>100</v>
      </c>
      <c r="K160" s="100">
        <f>[4]Tablica_18!N554</f>
        <v>104.7</v>
      </c>
      <c r="L160" s="100">
        <f>[4]Tablica_18!O554</f>
        <v>91.3</v>
      </c>
      <c r="M160" s="100">
        <f>[4]Tablica_18!P554</f>
        <v>102.8</v>
      </c>
      <c r="N160" s="101">
        <f>[4]Tablica_18!Q554</f>
        <v>102.4</v>
      </c>
    </row>
    <row r="161" spans="1:14" ht="16.149999999999999" customHeight="1" x14ac:dyDescent="0.2">
      <c r="A161" s="64" t="s">
        <v>881</v>
      </c>
      <c r="B161" s="130" t="s">
        <v>21</v>
      </c>
      <c r="C161" s="97">
        <v>4256</v>
      </c>
      <c r="D161" s="97">
        <v>305</v>
      </c>
      <c r="E161" s="97">
        <v>328</v>
      </c>
      <c r="F161" s="97">
        <v>443</v>
      </c>
      <c r="G161" s="97">
        <v>955</v>
      </c>
      <c r="H161" s="97">
        <v>347</v>
      </c>
      <c r="I161" s="97">
        <v>183</v>
      </c>
      <c r="J161" s="97">
        <v>108</v>
      </c>
      <c r="K161" s="97">
        <v>167</v>
      </c>
      <c r="L161" s="97">
        <v>193</v>
      </c>
      <c r="M161" s="97">
        <v>248</v>
      </c>
      <c r="N161" s="190">
        <v>314</v>
      </c>
    </row>
    <row r="162" spans="1:14" ht="12" customHeight="1" x14ac:dyDescent="0.2">
      <c r="A162" s="57"/>
      <c r="B162" s="137" t="s">
        <v>22</v>
      </c>
      <c r="C162" s="198">
        <f>[4]Tablica_18!F556</f>
        <v>4259</v>
      </c>
      <c r="D162" s="198">
        <f>[4]Tablica_18!G556</f>
        <v>284</v>
      </c>
      <c r="E162" s="198">
        <f>[4]Tablica_18!H556</f>
        <v>330</v>
      </c>
      <c r="F162" s="198">
        <f>[4]Tablica_18!I556</f>
        <v>446</v>
      </c>
      <c r="G162" s="198">
        <f>[4]Tablica_18!J556</f>
        <v>913</v>
      </c>
      <c r="H162" s="198">
        <f>[4]Tablica_18!K556</f>
        <v>379</v>
      </c>
      <c r="I162" s="198">
        <f>[4]Tablica_18!L556</f>
        <v>193</v>
      </c>
      <c r="J162" s="198">
        <f>[4]Tablica_18!M556</f>
        <v>108</v>
      </c>
      <c r="K162" s="198">
        <f>[4]Tablica_18!N556</f>
        <v>175</v>
      </c>
      <c r="L162" s="198">
        <f>[4]Tablica_18!O556</f>
        <v>172</v>
      </c>
      <c r="M162" s="198">
        <f>[4]Tablica_18!P556</f>
        <v>263</v>
      </c>
      <c r="N162" s="200">
        <f>[4]Tablica_18!Q556</f>
        <v>313</v>
      </c>
    </row>
    <row r="163" spans="1:14" ht="12" customHeight="1" x14ac:dyDescent="0.2">
      <c r="A163" s="57"/>
      <c r="B163" s="137" t="s">
        <v>50</v>
      </c>
      <c r="C163" s="198">
        <f>[4]Tablica_18!F557</f>
        <v>100.1</v>
      </c>
      <c r="D163" s="198">
        <f>[4]Tablica_18!G557</f>
        <v>93.1</v>
      </c>
      <c r="E163" s="198">
        <f>[4]Tablica_18!H557</f>
        <v>100.6</v>
      </c>
      <c r="F163" s="198">
        <f>[4]Tablica_18!I557</f>
        <v>100.7</v>
      </c>
      <c r="G163" s="198">
        <f>[4]Tablica_18!J557</f>
        <v>95.6</v>
      </c>
      <c r="H163" s="198">
        <f>[4]Tablica_18!K557</f>
        <v>109.2</v>
      </c>
      <c r="I163" s="100">
        <f>[4]Tablica_18!L557</f>
        <v>105.5</v>
      </c>
      <c r="J163" s="100">
        <f>[4]Tablica_18!M557</f>
        <v>100</v>
      </c>
      <c r="K163" s="100">
        <f>[4]Tablica_18!N557</f>
        <v>104.8</v>
      </c>
      <c r="L163" s="100">
        <f>[4]Tablica_18!O557</f>
        <v>89.1</v>
      </c>
      <c r="M163" s="100">
        <f>[4]Tablica_18!P557</f>
        <v>106</v>
      </c>
      <c r="N163" s="200">
        <f>[4]Tablica_18!Q557</f>
        <v>99.7</v>
      </c>
    </row>
    <row r="164" spans="1:14" ht="13.9" customHeight="1" x14ac:dyDescent="0.2">
      <c r="A164" s="65" t="s">
        <v>752</v>
      </c>
      <c r="B164" s="53"/>
      <c r="C164" s="55"/>
      <c r="D164" s="190"/>
      <c r="E164" s="55"/>
      <c r="F164" s="190"/>
      <c r="G164" s="55"/>
      <c r="H164" s="190"/>
      <c r="I164" s="55"/>
      <c r="J164" s="190"/>
      <c r="K164" s="55"/>
      <c r="L164" s="190"/>
      <c r="M164" s="55"/>
      <c r="N164" s="190"/>
    </row>
    <row r="165" spans="1:14" ht="12" customHeight="1" x14ac:dyDescent="0.2">
      <c r="A165" s="68" t="s">
        <v>799</v>
      </c>
      <c r="B165" s="130" t="s">
        <v>22</v>
      </c>
      <c r="C165" s="97">
        <f>[4]Tablica_18!F559</f>
        <v>2783</v>
      </c>
      <c r="D165" s="97">
        <f>[4]Tablica_18!G559</f>
        <v>40</v>
      </c>
      <c r="E165" s="97">
        <f>[4]Tablica_18!H559</f>
        <v>210</v>
      </c>
      <c r="F165" s="97">
        <f>[4]Tablica_18!I559</f>
        <v>256</v>
      </c>
      <c r="G165" s="97">
        <f>[4]Tablica_18!J559</f>
        <v>615</v>
      </c>
      <c r="H165" s="97">
        <f>[4]Tablica_18!K559</f>
        <v>259</v>
      </c>
      <c r="I165" s="97">
        <f>[4]Tablica_18!L559</f>
        <v>144</v>
      </c>
      <c r="J165" s="97">
        <f>[4]Tablica_18!M559</f>
        <v>79</v>
      </c>
      <c r="K165" s="97">
        <f>[4]Tablica_18!N559</f>
        <v>163</v>
      </c>
      <c r="L165" s="97">
        <f>[4]Tablica_18!O559</f>
        <v>125</v>
      </c>
      <c r="M165" s="97">
        <f>[4]Tablica_18!P559</f>
        <v>208</v>
      </c>
      <c r="N165" s="190">
        <f>[4]Tablica_18!Q559</f>
        <v>219</v>
      </c>
    </row>
    <row r="166" spans="1:14" ht="13.9" customHeight="1" x14ac:dyDescent="0.2">
      <c r="A166" s="65" t="s">
        <v>889</v>
      </c>
      <c r="B166" s="53"/>
      <c r="C166" s="55"/>
      <c r="D166" s="190"/>
      <c r="E166" s="55"/>
      <c r="F166" s="190"/>
      <c r="G166" s="55"/>
      <c r="H166" s="190"/>
      <c r="I166" s="55"/>
      <c r="J166" s="190"/>
      <c r="K166" s="55"/>
      <c r="L166" s="190"/>
      <c r="M166" s="55"/>
      <c r="N166" s="190"/>
    </row>
    <row r="167" spans="1:14" ht="12" customHeight="1" x14ac:dyDescent="0.2">
      <c r="A167" s="68" t="s">
        <v>800</v>
      </c>
      <c r="B167" s="130" t="s">
        <v>22</v>
      </c>
      <c r="C167" s="97">
        <f>[4]Tablica_18!F571</f>
        <v>235</v>
      </c>
      <c r="D167" s="97">
        <f>[4]Tablica_18!G571</f>
        <v>19</v>
      </c>
      <c r="E167" s="97">
        <f>[4]Tablica_18!H571</f>
        <v>15</v>
      </c>
      <c r="F167" s="97">
        <f>[4]Tablica_18!I571</f>
        <v>25</v>
      </c>
      <c r="G167" s="97">
        <f>[4]Tablica_18!J571</f>
        <v>73</v>
      </c>
      <c r="H167" s="97">
        <f>[4]Tablica_18!K571</f>
        <v>14</v>
      </c>
      <c r="I167" s="97">
        <f>[4]Tablica_18!L571</f>
        <v>4</v>
      </c>
      <c r="J167" s="97">
        <f>[4]Tablica_18!M571</f>
        <v>11</v>
      </c>
      <c r="K167" s="97">
        <f>[4]Tablica_18!N571</f>
        <v>7</v>
      </c>
      <c r="L167" s="97">
        <f>[4]Tablica_18!O571</f>
        <v>10</v>
      </c>
      <c r="M167" s="97">
        <f>[4]Tablica_18!P571</f>
        <v>8</v>
      </c>
      <c r="N167" s="190">
        <f>[4]Tablica_18!Q571</f>
        <v>17</v>
      </c>
    </row>
    <row r="168" spans="1:14" ht="13.9" customHeight="1" x14ac:dyDescent="0.2">
      <c r="A168" s="65" t="s">
        <v>726</v>
      </c>
      <c r="B168" s="130"/>
      <c r="C168" s="180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190"/>
    </row>
    <row r="169" spans="1:14" ht="12" customHeight="1" x14ac:dyDescent="0.2">
      <c r="A169" s="68" t="s">
        <v>799</v>
      </c>
      <c r="B169" s="130" t="s">
        <v>22</v>
      </c>
      <c r="C169" s="97">
        <f>[4]Tablica_18!F563</f>
        <v>329</v>
      </c>
      <c r="D169" s="97">
        <f>[4]Tablica_18!G563</f>
        <v>29</v>
      </c>
      <c r="E169" s="97">
        <f>[4]Tablica_18!H563</f>
        <v>24</v>
      </c>
      <c r="F169" s="97">
        <f>[4]Tablica_18!I563</f>
        <v>66</v>
      </c>
      <c r="G169" s="97">
        <f>[4]Tablica_18!J563</f>
        <v>82</v>
      </c>
      <c r="H169" s="97">
        <f>[4]Tablica_18!K563</f>
        <v>29</v>
      </c>
      <c r="I169" s="97">
        <f>[4]Tablica_18!L563</f>
        <v>8</v>
      </c>
      <c r="J169" s="97">
        <f>[4]Tablica_18!M563</f>
        <v>5</v>
      </c>
      <c r="K169" s="97" t="str">
        <f>'Tabl. 15.'!$K$212</f>
        <v>–</v>
      </c>
      <c r="L169" s="97">
        <f>[4]Tablica_18!O563</f>
        <v>12</v>
      </c>
      <c r="M169" s="97">
        <f>[4]Tablica_18!P563</f>
        <v>9</v>
      </c>
      <c r="N169" s="190">
        <f>[4]Tablica_18!Q563</f>
        <v>22</v>
      </c>
    </row>
    <row r="170" spans="1:14" ht="12" customHeight="1" x14ac:dyDescent="0.2">
      <c r="A170" s="68" t="s">
        <v>801</v>
      </c>
      <c r="B170" s="130" t="s">
        <v>22</v>
      </c>
      <c r="C170" s="97">
        <f>[4]Tablica_18!F567</f>
        <v>234</v>
      </c>
      <c r="D170" s="97">
        <f>[4]Tablica_18!G567</f>
        <v>24</v>
      </c>
      <c r="E170" s="97">
        <f>[4]Tablica_18!H567</f>
        <v>15</v>
      </c>
      <c r="F170" s="97">
        <f>[4]Tablica_18!I567</f>
        <v>33</v>
      </c>
      <c r="G170" s="97">
        <f>[4]Tablica_18!J567</f>
        <v>46</v>
      </c>
      <c r="H170" s="97">
        <f>[4]Tablica_18!K567</f>
        <v>29</v>
      </c>
      <c r="I170" s="97">
        <f>[4]Tablica_18!L567</f>
        <v>2</v>
      </c>
      <c r="J170" s="97">
        <f>[4]Tablica_18!M567</f>
        <v>3</v>
      </c>
      <c r="K170" s="97">
        <f>[4]Tablica_18!N567</f>
        <v>1</v>
      </c>
      <c r="L170" s="97">
        <f>[4]Tablica_18!O567</f>
        <v>7</v>
      </c>
      <c r="M170" s="97">
        <f>[4]Tablica_18!P567</f>
        <v>22</v>
      </c>
      <c r="N170" s="190">
        <f>[4]Tablica_18!Q567</f>
        <v>15</v>
      </c>
    </row>
    <row r="171" spans="1:14" ht="12" customHeight="1" x14ac:dyDescent="0.2">
      <c r="A171" s="68" t="s">
        <v>802</v>
      </c>
      <c r="B171" s="130" t="s">
        <v>22</v>
      </c>
      <c r="C171" s="97">
        <f>[4]Tablica_18!F583</f>
        <v>191</v>
      </c>
      <c r="D171" s="97">
        <f>[4]Tablica_18!G583</f>
        <v>47</v>
      </c>
      <c r="E171" s="97">
        <f>[4]Tablica_18!H583</f>
        <v>19</v>
      </c>
      <c r="F171" s="97">
        <f>[4]Tablica_18!I583</f>
        <v>18</v>
      </c>
      <c r="G171" s="97">
        <f>[4]Tablica_18!J583</f>
        <v>27</v>
      </c>
      <c r="H171" s="97">
        <f>[4]Tablica_18!K583</f>
        <v>13</v>
      </c>
      <c r="I171" s="97">
        <f>[4]Tablica_18!L583</f>
        <v>16</v>
      </c>
      <c r="J171" s="97" t="str">
        <f>'Tabl. 15.'!$K$212</f>
        <v>–</v>
      </c>
      <c r="K171" s="97">
        <f>[4]Tablica_18!N583</f>
        <v>1</v>
      </c>
      <c r="L171" s="97">
        <f>[4]Tablica_18!O583</f>
        <v>6</v>
      </c>
      <c r="M171" s="97">
        <f>[4]Tablica_18!P583</f>
        <v>6</v>
      </c>
      <c r="N171" s="190">
        <f>[4]Tablica_18!Q583</f>
        <v>10</v>
      </c>
    </row>
    <row r="172" spans="1:14" ht="12" customHeight="1" x14ac:dyDescent="0.2">
      <c r="A172" s="68" t="s">
        <v>803</v>
      </c>
      <c r="B172" s="130" t="s">
        <v>22</v>
      </c>
      <c r="C172" s="97">
        <f>[4]Tablica_18!F587</f>
        <v>232</v>
      </c>
      <c r="D172" s="97">
        <f>[4]Tablica_18!G587</f>
        <v>80</v>
      </c>
      <c r="E172" s="97">
        <f>[4]Tablica_18!H587</f>
        <v>19</v>
      </c>
      <c r="F172" s="97">
        <f>[4]Tablica_18!I587</f>
        <v>18</v>
      </c>
      <c r="G172" s="97">
        <f>[4]Tablica_18!J587</f>
        <v>26</v>
      </c>
      <c r="H172" s="97">
        <f>[4]Tablica_18!K587</f>
        <v>18</v>
      </c>
      <c r="I172" s="97">
        <f>[4]Tablica_18!L587</f>
        <v>15</v>
      </c>
      <c r="J172" s="97">
        <f>[4]Tablica_18!M587</f>
        <v>5</v>
      </c>
      <c r="K172" s="97">
        <f>[4]Tablica_18!N587</f>
        <v>1</v>
      </c>
      <c r="L172" s="97">
        <f>[4]Tablica_18!O587</f>
        <v>3</v>
      </c>
      <c r="M172" s="97">
        <f>[4]Tablica_18!P587</f>
        <v>3</v>
      </c>
      <c r="N172" s="190">
        <f>[4]Tablica_18!Q587</f>
        <v>8</v>
      </c>
    </row>
    <row r="173" spans="1:14" ht="12" customHeight="1" x14ac:dyDescent="0.2">
      <c r="A173" s="68" t="s">
        <v>804</v>
      </c>
      <c r="B173" s="130" t="s">
        <v>22</v>
      </c>
      <c r="C173" s="97">
        <f>[4]Tablica_18!F591</f>
        <v>255</v>
      </c>
      <c r="D173" s="97">
        <f>[4]Tablica_18!G591</f>
        <v>45</v>
      </c>
      <c r="E173" s="97">
        <f>[4]Tablica_18!H591</f>
        <v>28</v>
      </c>
      <c r="F173" s="97">
        <f>[4]Tablica_18!I591</f>
        <v>30</v>
      </c>
      <c r="G173" s="97">
        <f>[4]Tablica_18!J591</f>
        <v>44</v>
      </c>
      <c r="H173" s="97">
        <f>[4]Tablica_18!K591</f>
        <v>17</v>
      </c>
      <c r="I173" s="97">
        <f>[4]Tablica_18!L591</f>
        <v>4</v>
      </c>
      <c r="J173" s="97">
        <f>[4]Tablica_18!M591</f>
        <v>5</v>
      </c>
      <c r="K173" s="97">
        <f>[4]Tablica_18!N591</f>
        <v>2</v>
      </c>
      <c r="L173" s="97">
        <f>[4]Tablica_18!O591</f>
        <v>9</v>
      </c>
      <c r="M173" s="97">
        <f>[4]Tablica_18!P591</f>
        <v>7</v>
      </c>
      <c r="N173" s="190">
        <f>[4]Tablica_18!Q591</f>
        <v>22</v>
      </c>
    </row>
    <row r="174" spans="1:14" ht="16.149999999999999" customHeight="1" x14ac:dyDescent="0.2">
      <c r="A174" s="64" t="s">
        <v>882</v>
      </c>
      <c r="B174" s="130" t="s">
        <v>21</v>
      </c>
      <c r="C174" s="97">
        <v>3105</v>
      </c>
      <c r="D174" s="97">
        <v>160</v>
      </c>
      <c r="E174" s="97">
        <v>272</v>
      </c>
      <c r="F174" s="97">
        <v>397</v>
      </c>
      <c r="G174" s="97">
        <v>878</v>
      </c>
      <c r="H174" s="97">
        <v>267</v>
      </c>
      <c r="I174" s="97">
        <v>76</v>
      </c>
      <c r="J174" s="97">
        <v>57</v>
      </c>
      <c r="K174" s="97">
        <v>98</v>
      </c>
      <c r="L174" s="97">
        <v>128</v>
      </c>
      <c r="M174" s="97">
        <v>128</v>
      </c>
      <c r="N174" s="190">
        <v>243</v>
      </c>
    </row>
    <row r="175" spans="1:14" ht="12" customHeight="1" x14ac:dyDescent="0.2">
      <c r="A175" s="57"/>
      <c r="B175" s="137" t="s">
        <v>22</v>
      </c>
      <c r="C175" s="198">
        <f>[4]Tablica_18!F595</f>
        <v>3103</v>
      </c>
      <c r="D175" s="198">
        <f>[4]Tablica_18!G595</f>
        <v>130</v>
      </c>
      <c r="E175" s="198">
        <f>[4]Tablica_18!H595</f>
        <v>276</v>
      </c>
      <c r="F175" s="198">
        <f>[4]Tablica_18!I595</f>
        <v>398</v>
      </c>
      <c r="G175" s="198">
        <f>[4]Tablica_18!J595</f>
        <v>863</v>
      </c>
      <c r="H175" s="198">
        <f>[4]Tablica_18!K595</f>
        <v>268</v>
      </c>
      <c r="I175" s="198">
        <f>[4]Tablica_18!L595</f>
        <v>75</v>
      </c>
      <c r="J175" s="198">
        <f>[4]Tablica_18!M595</f>
        <v>58</v>
      </c>
      <c r="K175" s="198">
        <f>[4]Tablica_18!N595</f>
        <v>100</v>
      </c>
      <c r="L175" s="198">
        <f>[4]Tablica_18!O595</f>
        <v>125</v>
      </c>
      <c r="M175" s="198">
        <f>[4]Tablica_18!P595</f>
        <v>131</v>
      </c>
      <c r="N175" s="200">
        <f>[4]Tablica_18!Q595</f>
        <v>254</v>
      </c>
    </row>
    <row r="176" spans="1:14" ht="12" customHeight="1" x14ac:dyDescent="0.2">
      <c r="A176" s="65"/>
      <c r="B176" s="137" t="s">
        <v>50</v>
      </c>
      <c r="C176" s="198">
        <f>[4]Tablica_18!F596</f>
        <v>99.9</v>
      </c>
      <c r="D176" s="198">
        <f>[4]Tablica_18!G596</f>
        <v>81.3</v>
      </c>
      <c r="E176" s="198">
        <f>[4]Tablica_18!H596</f>
        <v>101.5</v>
      </c>
      <c r="F176" s="100">
        <f>[4]Tablica_18!I596</f>
        <v>100.3</v>
      </c>
      <c r="G176" s="198">
        <f>[4]Tablica_18!J596</f>
        <v>98.3</v>
      </c>
      <c r="H176" s="198">
        <f>[4]Tablica_18!K596</f>
        <v>100.4</v>
      </c>
      <c r="I176" s="198">
        <f>[4]Tablica_18!L596</f>
        <v>98.7</v>
      </c>
      <c r="J176" s="198">
        <f>[4]Tablica_18!M596</f>
        <v>101.8</v>
      </c>
      <c r="K176" s="100">
        <f>[4]Tablica_18!N596</f>
        <v>102</v>
      </c>
      <c r="L176" s="100">
        <f>[4]Tablica_18!O596</f>
        <v>97.7</v>
      </c>
      <c r="M176" s="198">
        <f>[4]Tablica_18!P596</f>
        <v>102.3</v>
      </c>
      <c r="N176" s="200">
        <f>[4]Tablica_18!Q596</f>
        <v>104.5</v>
      </c>
    </row>
    <row r="177" spans="1:14" ht="13.9" customHeight="1" x14ac:dyDescent="0.2">
      <c r="A177" s="65" t="s">
        <v>752</v>
      </c>
      <c r="B177" s="53"/>
      <c r="C177" s="55"/>
      <c r="D177" s="190"/>
      <c r="E177" s="55"/>
      <c r="F177" s="190"/>
      <c r="G177" s="55"/>
      <c r="H177" s="190"/>
      <c r="I177" s="55"/>
      <c r="J177" s="190"/>
      <c r="K177" s="55"/>
      <c r="L177" s="190"/>
      <c r="M177" s="55"/>
      <c r="N177" s="190"/>
    </row>
    <row r="178" spans="1:14" ht="12" customHeight="1" x14ac:dyDescent="0.2">
      <c r="A178" s="68" t="s">
        <v>805</v>
      </c>
      <c r="B178" s="130" t="s">
        <v>22</v>
      </c>
      <c r="C178" s="97">
        <f>[4]Tablica_18!F598</f>
        <v>1892</v>
      </c>
      <c r="D178" s="97">
        <f>[4]Tablica_18!G598</f>
        <v>20</v>
      </c>
      <c r="E178" s="97">
        <f>[4]Tablica_18!H598</f>
        <v>164</v>
      </c>
      <c r="F178" s="97">
        <f>[4]Tablica_18!I598</f>
        <v>199</v>
      </c>
      <c r="G178" s="97">
        <f>[4]Tablica_18!J598</f>
        <v>575</v>
      </c>
      <c r="H178" s="97">
        <f>[4]Tablica_18!K598</f>
        <v>171</v>
      </c>
      <c r="I178" s="97">
        <f>[4]Tablica_18!L598</f>
        <v>49</v>
      </c>
      <c r="J178" s="97">
        <f>[4]Tablica_18!M598</f>
        <v>37</v>
      </c>
      <c r="K178" s="97">
        <f>[4]Tablica_18!N598</f>
        <v>76</v>
      </c>
      <c r="L178" s="97">
        <f>[4]Tablica_18!O598</f>
        <v>62</v>
      </c>
      <c r="M178" s="97">
        <f>[4]Tablica_18!P598</f>
        <v>92</v>
      </c>
      <c r="N178" s="190">
        <f>[4]Tablica_18!Q598</f>
        <v>181</v>
      </c>
    </row>
    <row r="179" spans="1:14" ht="13.9" customHeight="1" x14ac:dyDescent="0.2">
      <c r="A179" s="65" t="s">
        <v>716</v>
      </c>
      <c r="B179" s="53"/>
      <c r="C179" s="55"/>
      <c r="D179" s="190"/>
      <c r="E179" s="55"/>
      <c r="F179" s="190"/>
      <c r="G179" s="55"/>
      <c r="H179" s="190"/>
      <c r="I179" s="55"/>
      <c r="J179" s="190"/>
      <c r="K179" s="55"/>
      <c r="L179" s="190"/>
      <c r="M179" s="55"/>
      <c r="N179" s="190"/>
    </row>
    <row r="180" spans="1:14" ht="12" customHeight="1" x14ac:dyDescent="0.2">
      <c r="A180" s="68" t="s">
        <v>806</v>
      </c>
      <c r="B180" s="130" t="s">
        <v>22</v>
      </c>
      <c r="C180" s="97">
        <f>[4]Tablica_18!F610</f>
        <v>330</v>
      </c>
      <c r="D180" s="97">
        <f>[4]Tablica_18!G610</f>
        <v>34</v>
      </c>
      <c r="E180" s="97">
        <f>[4]Tablica_18!H610</f>
        <v>26</v>
      </c>
      <c r="F180" s="97">
        <f>[4]Tablica_18!I610</f>
        <v>49</v>
      </c>
      <c r="G180" s="97">
        <f>[4]Tablica_18!J610</f>
        <v>75</v>
      </c>
      <c r="H180" s="97">
        <f>[4]Tablica_18!K610</f>
        <v>23</v>
      </c>
      <c r="I180" s="97">
        <f>[4]Tablica_18!L610</f>
        <v>15</v>
      </c>
      <c r="J180" s="97">
        <f>[4]Tablica_18!M610</f>
        <v>6</v>
      </c>
      <c r="K180" s="97">
        <f>[4]Tablica_18!N610</f>
        <v>9</v>
      </c>
      <c r="L180" s="97">
        <f>[4]Tablica_18!O610</f>
        <v>12</v>
      </c>
      <c r="M180" s="97">
        <f>[4]Tablica_18!P610</f>
        <v>11</v>
      </c>
      <c r="N180" s="190">
        <f>[4]Tablica_18!Q610</f>
        <v>24</v>
      </c>
    </row>
    <row r="181" spans="1:14" ht="12" customHeight="1" x14ac:dyDescent="0.2">
      <c r="A181" s="68" t="s">
        <v>807</v>
      </c>
      <c r="B181" s="130" t="s">
        <v>22</v>
      </c>
      <c r="C181" s="97">
        <f>[4]Tablica_18!F622</f>
        <v>343</v>
      </c>
      <c r="D181" s="97">
        <f>[4]Tablica_18!G622</f>
        <v>20</v>
      </c>
      <c r="E181" s="97">
        <f>[4]Tablica_18!H622</f>
        <v>32</v>
      </c>
      <c r="F181" s="97">
        <f>[4]Tablica_18!I622</f>
        <v>47</v>
      </c>
      <c r="G181" s="97">
        <f>[4]Tablica_18!J622</f>
        <v>92</v>
      </c>
      <c r="H181" s="97">
        <f>[4]Tablica_18!K622</f>
        <v>35</v>
      </c>
      <c r="I181" s="97">
        <f>[4]Tablica_18!L622</f>
        <v>3</v>
      </c>
      <c r="J181" s="97">
        <f>[4]Tablica_18!M622</f>
        <v>6</v>
      </c>
      <c r="K181" s="97">
        <f>[4]Tablica_18!N622</f>
        <v>12</v>
      </c>
      <c r="L181" s="97">
        <f>[4]Tablica_18!O622</f>
        <v>16</v>
      </c>
      <c r="M181" s="97">
        <f>[4]Tablica_18!P622</f>
        <v>14</v>
      </c>
      <c r="N181" s="190">
        <f>[4]Tablica_18!Q622</f>
        <v>20</v>
      </c>
    </row>
    <row r="182" spans="1:14" ht="13.9" customHeight="1" x14ac:dyDescent="0.2">
      <c r="A182" s="65" t="s">
        <v>726</v>
      </c>
      <c r="B182" s="130"/>
      <c r="C182" s="180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190"/>
    </row>
    <row r="183" spans="1:14" ht="12" customHeight="1" x14ac:dyDescent="0.2">
      <c r="A183" s="68" t="s">
        <v>805</v>
      </c>
      <c r="B183" s="130" t="s">
        <v>22</v>
      </c>
      <c r="C183" s="97">
        <f>[4]Tablica_18!F602</f>
        <v>253</v>
      </c>
      <c r="D183" s="97">
        <f>[4]Tablica_18!G602</f>
        <v>25</v>
      </c>
      <c r="E183" s="97">
        <f>[4]Tablica_18!H602</f>
        <v>28</v>
      </c>
      <c r="F183" s="97">
        <f>[4]Tablica_18!I602</f>
        <v>45</v>
      </c>
      <c r="G183" s="97">
        <f>[4]Tablica_18!J602</f>
        <v>50</v>
      </c>
      <c r="H183" s="97">
        <f>[4]Tablica_18!K602</f>
        <v>30</v>
      </c>
      <c r="I183" s="97">
        <f>[4]Tablica_18!L602</f>
        <v>6</v>
      </c>
      <c r="J183" s="97">
        <f>[4]Tablica_18!M602</f>
        <v>6</v>
      </c>
      <c r="K183" s="97">
        <f>[4]Tablica_18!N602</f>
        <v>2</v>
      </c>
      <c r="L183" s="97">
        <f>[4]Tablica_18!O602</f>
        <v>13</v>
      </c>
      <c r="M183" s="97">
        <f>[4]Tablica_18!P602</f>
        <v>8</v>
      </c>
      <c r="N183" s="190">
        <f>[4]Tablica_18!Q602</f>
        <v>11</v>
      </c>
    </row>
    <row r="184" spans="1:14" ht="12" customHeight="1" x14ac:dyDescent="0.2">
      <c r="A184" s="68" t="s">
        <v>808</v>
      </c>
      <c r="B184" s="130" t="s">
        <v>22</v>
      </c>
      <c r="C184" s="97">
        <f>[4]Tablica_18!F606</f>
        <v>162</v>
      </c>
      <c r="D184" s="97">
        <f>[4]Tablica_18!G606</f>
        <v>22</v>
      </c>
      <c r="E184" s="97">
        <f>[4]Tablica_18!H606</f>
        <v>11</v>
      </c>
      <c r="F184" s="97">
        <f>[4]Tablica_18!I606</f>
        <v>34</v>
      </c>
      <c r="G184" s="97">
        <f>[4]Tablica_18!J606</f>
        <v>37</v>
      </c>
      <c r="H184" s="97">
        <f>[4]Tablica_18!K606</f>
        <v>6</v>
      </c>
      <c r="I184" s="97">
        <f>[4]Tablica_18!L606</f>
        <v>2</v>
      </c>
      <c r="J184" s="97">
        <f>[4]Tablica_18!M606</f>
        <v>3</v>
      </c>
      <c r="K184" s="97" t="str">
        <f>'Tabl. 15.'!$K$212</f>
        <v>–</v>
      </c>
      <c r="L184" s="97">
        <f>[4]Tablica_18!O606</f>
        <v>11</v>
      </c>
      <c r="M184" s="97">
        <f>[4]Tablica_18!P606</f>
        <v>3</v>
      </c>
      <c r="N184" s="190">
        <f>[4]Tablica_18!Q606</f>
        <v>13</v>
      </c>
    </row>
    <row r="185" spans="1:14" ht="12" customHeight="1" x14ac:dyDescent="0.2">
      <c r="A185" s="68" t="s">
        <v>809</v>
      </c>
      <c r="B185" s="130" t="s">
        <v>22</v>
      </c>
      <c r="C185" s="97">
        <f>[4]Tablica_18!F634</f>
        <v>123</v>
      </c>
      <c r="D185" s="97">
        <f>[4]Tablica_18!G634</f>
        <v>9</v>
      </c>
      <c r="E185" s="97">
        <f>[4]Tablica_18!H634</f>
        <v>15</v>
      </c>
      <c r="F185" s="97">
        <f>[4]Tablica_18!I634</f>
        <v>24</v>
      </c>
      <c r="G185" s="97">
        <f>[4]Tablica_18!J634</f>
        <v>34</v>
      </c>
      <c r="H185" s="97">
        <f>[4]Tablica_18!K634</f>
        <v>3</v>
      </c>
      <c r="I185" s="97" t="str">
        <f>'Tabl. 15.'!$K$212</f>
        <v>–</v>
      </c>
      <c r="J185" s="97" t="str">
        <f>'Tabl. 15.'!$K$212</f>
        <v>–</v>
      </c>
      <c r="K185" s="97">
        <f>[4]Tablica_18!N634</f>
        <v>1</v>
      </c>
      <c r="L185" s="97">
        <f>[4]Tablica_18!O634</f>
        <v>11</v>
      </c>
      <c r="M185" s="97">
        <f>[4]Tablica_18!P634</f>
        <v>3</v>
      </c>
      <c r="N185" s="190">
        <f>[4]Tablica_18!Q634</f>
        <v>5</v>
      </c>
    </row>
    <row r="186" spans="1:14" ht="16.149999999999999" customHeight="1" x14ac:dyDescent="0.2">
      <c r="A186" s="64" t="s">
        <v>846</v>
      </c>
      <c r="B186" s="130" t="s">
        <v>21</v>
      </c>
      <c r="C186" s="97">
        <v>2392</v>
      </c>
      <c r="D186" s="97">
        <v>128</v>
      </c>
      <c r="E186" s="97">
        <v>182</v>
      </c>
      <c r="F186" s="97">
        <v>442</v>
      </c>
      <c r="G186" s="97">
        <v>549</v>
      </c>
      <c r="H186" s="97">
        <v>157</v>
      </c>
      <c r="I186" s="97">
        <v>58</v>
      </c>
      <c r="J186" s="97">
        <v>80</v>
      </c>
      <c r="K186" s="97">
        <v>40</v>
      </c>
      <c r="L186" s="97">
        <v>96</v>
      </c>
      <c r="M186" s="97">
        <v>108</v>
      </c>
      <c r="N186" s="190">
        <v>191</v>
      </c>
    </row>
    <row r="187" spans="1:14" ht="12" customHeight="1" x14ac:dyDescent="0.2">
      <c r="A187" s="57"/>
      <c r="B187" s="137" t="s">
        <v>22</v>
      </c>
      <c r="C187" s="198">
        <f>[4]Tablica_18!F645</f>
        <v>2454</v>
      </c>
      <c r="D187" s="198">
        <f>[4]Tablica_18!G645</f>
        <v>125</v>
      </c>
      <c r="E187" s="198">
        <f>[4]Tablica_18!H645</f>
        <v>196</v>
      </c>
      <c r="F187" s="198">
        <f>[4]Tablica_18!I645</f>
        <v>478</v>
      </c>
      <c r="G187" s="198">
        <f>[4]Tablica_18!J645</f>
        <v>542</v>
      </c>
      <c r="H187" s="198">
        <f>[4]Tablica_18!K645</f>
        <v>159</v>
      </c>
      <c r="I187" s="198">
        <f>[4]Tablica_18!L645</f>
        <v>58</v>
      </c>
      <c r="J187" s="198">
        <f>[4]Tablica_18!M645</f>
        <v>86</v>
      </c>
      <c r="K187" s="198">
        <f>[4]Tablica_18!N645</f>
        <v>44</v>
      </c>
      <c r="L187" s="198">
        <f>[4]Tablica_18!O645</f>
        <v>89</v>
      </c>
      <c r="M187" s="198">
        <f>[4]Tablica_18!P645</f>
        <v>116</v>
      </c>
      <c r="N187" s="200">
        <f>[4]Tablica_18!Q645</f>
        <v>196</v>
      </c>
    </row>
    <row r="188" spans="1:14" ht="12" customHeight="1" x14ac:dyDescent="0.2">
      <c r="A188" s="65"/>
      <c r="B188" s="137" t="s">
        <v>50</v>
      </c>
      <c r="C188" s="198">
        <f>[4]Tablica_18!F646</f>
        <v>102.6</v>
      </c>
      <c r="D188" s="100">
        <f>[4]Tablica_18!G646</f>
        <v>97.7</v>
      </c>
      <c r="E188" s="198">
        <f>[4]Tablica_18!H646</f>
        <v>107.7</v>
      </c>
      <c r="F188" s="198">
        <f>[4]Tablica_18!I646</f>
        <v>108.1</v>
      </c>
      <c r="G188" s="100">
        <f>[4]Tablica_18!J646</f>
        <v>98.7</v>
      </c>
      <c r="H188" s="100">
        <f>[4]Tablica_18!K646</f>
        <v>101.3</v>
      </c>
      <c r="I188" s="100">
        <f>[4]Tablica_18!L646</f>
        <v>100</v>
      </c>
      <c r="J188" s="100">
        <f>[4]Tablica_18!M646</f>
        <v>107.5</v>
      </c>
      <c r="K188" s="100">
        <f>[4]Tablica_18!N646</f>
        <v>110</v>
      </c>
      <c r="L188" s="100">
        <f>[4]Tablica_18!O646</f>
        <v>92.7</v>
      </c>
      <c r="M188" s="100">
        <f>[4]Tablica_18!P646</f>
        <v>107.4</v>
      </c>
      <c r="N188" s="200">
        <f>[4]Tablica_18!Q646</f>
        <v>102.6</v>
      </c>
    </row>
    <row r="189" spans="1:14" ht="13.9" customHeight="1" x14ac:dyDescent="0.2">
      <c r="A189" s="65" t="s">
        <v>716</v>
      </c>
      <c r="B189" s="53"/>
      <c r="C189" s="55"/>
      <c r="D189" s="190"/>
      <c r="E189" s="55"/>
      <c r="F189" s="190"/>
      <c r="G189" s="55"/>
      <c r="H189" s="190"/>
      <c r="I189" s="55"/>
      <c r="J189" s="190"/>
      <c r="K189" s="55"/>
      <c r="L189" s="190"/>
      <c r="M189" s="55"/>
      <c r="N189" s="190"/>
    </row>
    <row r="190" spans="1:14" ht="12" customHeight="1" x14ac:dyDescent="0.2">
      <c r="A190" s="68" t="s">
        <v>810</v>
      </c>
      <c r="B190" s="130" t="s">
        <v>22</v>
      </c>
      <c r="C190" s="97">
        <f>[4]Tablica_18!F648</f>
        <v>268</v>
      </c>
      <c r="D190" s="97">
        <f>[4]Tablica_18!G648</f>
        <v>14</v>
      </c>
      <c r="E190" s="97">
        <f>[4]Tablica_18!H648</f>
        <v>18</v>
      </c>
      <c r="F190" s="97">
        <f>[4]Tablica_18!I648</f>
        <v>46</v>
      </c>
      <c r="G190" s="97">
        <f>[4]Tablica_18!J648</f>
        <v>47</v>
      </c>
      <c r="H190" s="97">
        <f>[4]Tablica_18!K648</f>
        <v>17</v>
      </c>
      <c r="I190" s="97">
        <f>[4]Tablica_18!L648</f>
        <v>19</v>
      </c>
      <c r="J190" s="97">
        <f>[4]Tablica_18!M648</f>
        <v>8</v>
      </c>
      <c r="K190" s="97">
        <f>[4]Tablica_18!N648</f>
        <v>12</v>
      </c>
      <c r="L190" s="97">
        <f>[4]Tablica_18!O648</f>
        <v>15</v>
      </c>
      <c r="M190" s="97">
        <f>[4]Tablica_18!P648</f>
        <v>6</v>
      </c>
      <c r="N190" s="190">
        <f>[4]Tablica_18!Q648</f>
        <v>18</v>
      </c>
    </row>
    <row r="191" spans="1:14" ht="12" customHeight="1" x14ac:dyDescent="0.2">
      <c r="A191" s="68" t="s">
        <v>811</v>
      </c>
      <c r="B191" s="130" t="s">
        <v>22</v>
      </c>
      <c r="C191" s="97">
        <f>[4]Tablica_18!F668</f>
        <v>321</v>
      </c>
      <c r="D191" s="97">
        <f>[4]Tablica_18!G668</f>
        <v>17</v>
      </c>
      <c r="E191" s="97">
        <f>[4]Tablica_18!H668</f>
        <v>28</v>
      </c>
      <c r="F191" s="97">
        <f>[4]Tablica_18!I668</f>
        <v>73</v>
      </c>
      <c r="G191" s="97">
        <f>[4]Tablica_18!J668</f>
        <v>77</v>
      </c>
      <c r="H191" s="97">
        <f>[4]Tablica_18!K668</f>
        <v>15</v>
      </c>
      <c r="I191" s="97">
        <f>[4]Tablica_18!L668</f>
        <v>2</v>
      </c>
      <c r="J191" s="97">
        <f>[4]Tablica_18!M668</f>
        <v>9</v>
      </c>
      <c r="K191" s="97">
        <f>[4]Tablica_18!N668</f>
        <v>6</v>
      </c>
      <c r="L191" s="97">
        <f>[4]Tablica_18!O668</f>
        <v>11</v>
      </c>
      <c r="M191" s="97">
        <f>[4]Tablica_18!P668</f>
        <v>12</v>
      </c>
      <c r="N191" s="190">
        <f>[4]Tablica_18!Q668</f>
        <v>28</v>
      </c>
    </row>
    <row r="192" spans="1:14" ht="12" customHeight="1" x14ac:dyDescent="0.2">
      <c r="A192" s="68" t="s">
        <v>812</v>
      </c>
      <c r="B192" s="130" t="s">
        <v>22</v>
      </c>
      <c r="C192" s="97">
        <f>[4]Tablica_18!F684</f>
        <v>1130</v>
      </c>
      <c r="D192" s="97">
        <f>[4]Tablica_18!G684</f>
        <v>41</v>
      </c>
      <c r="E192" s="97">
        <f>[4]Tablica_18!H684</f>
        <v>90</v>
      </c>
      <c r="F192" s="97">
        <f>[4]Tablica_18!I684</f>
        <v>172</v>
      </c>
      <c r="G192" s="97">
        <f>[4]Tablica_18!J684</f>
        <v>284</v>
      </c>
      <c r="H192" s="97">
        <f>[4]Tablica_18!K684</f>
        <v>91</v>
      </c>
      <c r="I192" s="97">
        <f>[4]Tablica_18!L684</f>
        <v>25</v>
      </c>
      <c r="J192" s="97">
        <f>[4]Tablica_18!M684</f>
        <v>51</v>
      </c>
      <c r="K192" s="97">
        <f>[4]Tablica_18!N684</f>
        <v>20</v>
      </c>
      <c r="L192" s="97">
        <f>[4]Tablica_18!O684</f>
        <v>36</v>
      </c>
      <c r="M192" s="97">
        <f>[4]Tablica_18!P684</f>
        <v>74</v>
      </c>
      <c r="N192" s="190">
        <f>[4]Tablica_18!Q684</f>
        <v>91</v>
      </c>
    </row>
    <row r="193" spans="1:14" ht="13.9" customHeight="1" x14ac:dyDescent="0.2">
      <c r="A193" s="65" t="s">
        <v>726</v>
      </c>
      <c r="B193" s="53"/>
      <c r="C193" s="55"/>
      <c r="D193" s="190"/>
      <c r="E193" s="55"/>
      <c r="F193" s="190"/>
      <c r="G193" s="55"/>
      <c r="H193" s="190"/>
      <c r="I193" s="55"/>
      <c r="J193" s="190"/>
      <c r="K193" s="55"/>
      <c r="L193" s="190"/>
      <c r="M193" s="55"/>
      <c r="N193" s="190"/>
    </row>
    <row r="194" spans="1:14" ht="12" customHeight="1" x14ac:dyDescent="0.2">
      <c r="A194" s="68" t="s">
        <v>813</v>
      </c>
      <c r="B194" s="130" t="s">
        <v>22</v>
      </c>
      <c r="C194" s="97">
        <f>[4]Tablica_18!F660</f>
        <v>135</v>
      </c>
      <c r="D194" s="97">
        <f>[4]Tablica_18!G660</f>
        <v>7</v>
      </c>
      <c r="E194" s="97">
        <f>[4]Tablica_18!H660</f>
        <v>16</v>
      </c>
      <c r="F194" s="97">
        <f>[4]Tablica_18!I660</f>
        <v>34</v>
      </c>
      <c r="G194" s="97">
        <f>[4]Tablica_18!J660</f>
        <v>24</v>
      </c>
      <c r="H194" s="97">
        <f>[4]Tablica_18!K660</f>
        <v>7</v>
      </c>
      <c r="I194" s="97">
        <f>[4]Tablica_18!L660</f>
        <v>3</v>
      </c>
      <c r="J194" s="97">
        <f>[4]Tablica_18!M660</f>
        <v>6</v>
      </c>
      <c r="K194" s="97" t="str">
        <f>'Tabl. 15.'!$K$212</f>
        <v>–</v>
      </c>
      <c r="L194" s="97">
        <f>[4]Tablica_18!O660</f>
        <v>4</v>
      </c>
      <c r="M194" s="97">
        <f>[4]Tablica_18!P660</f>
        <v>2</v>
      </c>
      <c r="N194" s="190">
        <f>[4]Tablica_18!Q660</f>
        <v>11</v>
      </c>
    </row>
    <row r="195" spans="1:14" ht="12" customHeight="1" x14ac:dyDescent="0.2">
      <c r="A195" s="68" t="s">
        <v>814</v>
      </c>
      <c r="B195" s="130" t="s">
        <v>22</v>
      </c>
      <c r="C195" s="97">
        <f>[4]Tablica_18!F664</f>
        <v>202</v>
      </c>
      <c r="D195" s="97">
        <f>[4]Tablica_18!G664</f>
        <v>16</v>
      </c>
      <c r="E195" s="97">
        <f>[4]Tablica_18!H664</f>
        <v>10</v>
      </c>
      <c r="F195" s="97">
        <f>[4]Tablica_18!I664</f>
        <v>54</v>
      </c>
      <c r="G195" s="97">
        <f>[4]Tablica_18!J664</f>
        <v>36</v>
      </c>
      <c r="H195" s="97">
        <f>[4]Tablica_18!K664</f>
        <v>8</v>
      </c>
      <c r="I195" s="97">
        <f>[4]Tablica_18!L664</f>
        <v>5</v>
      </c>
      <c r="J195" s="97">
        <f>[4]Tablica_18!M664</f>
        <v>6</v>
      </c>
      <c r="K195" s="97">
        <f>[4]Tablica_18!N664</f>
        <v>2</v>
      </c>
      <c r="L195" s="97">
        <f>[4]Tablica_18!O664</f>
        <v>11</v>
      </c>
      <c r="M195" s="97">
        <f>[4]Tablica_18!P664</f>
        <v>8</v>
      </c>
      <c r="N195" s="190">
        <f>[4]Tablica_18!Q664</f>
        <v>12</v>
      </c>
    </row>
    <row r="196" spans="1:14" ht="12" customHeight="1" x14ac:dyDescent="0.2">
      <c r="A196" s="68" t="s">
        <v>815</v>
      </c>
      <c r="B196" s="130" t="s">
        <v>22</v>
      </c>
      <c r="C196" s="97">
        <f>[4]Tablica_18!F680</f>
        <v>237</v>
      </c>
      <c r="D196" s="97">
        <f>[4]Tablica_18!G680</f>
        <v>19</v>
      </c>
      <c r="E196" s="97">
        <f>[4]Tablica_18!H680</f>
        <v>18</v>
      </c>
      <c r="F196" s="97">
        <f>[4]Tablica_18!I680</f>
        <v>56</v>
      </c>
      <c r="G196" s="97">
        <f>[4]Tablica_18!J680</f>
        <v>49</v>
      </c>
      <c r="H196" s="97">
        <f>[4]Tablica_18!K680</f>
        <v>15</v>
      </c>
      <c r="I196" s="97">
        <f>[4]Tablica_18!L680</f>
        <v>2</v>
      </c>
      <c r="J196" s="97">
        <f>[4]Tablica_18!M680</f>
        <v>3</v>
      </c>
      <c r="K196" s="97">
        <f>[4]Tablica_18!N680</f>
        <v>4</v>
      </c>
      <c r="L196" s="97">
        <f>[4]Tablica_18!O680</f>
        <v>5</v>
      </c>
      <c r="M196" s="97">
        <f>[4]Tablica_18!P680</f>
        <v>9</v>
      </c>
      <c r="N196" s="190">
        <f>[4]Tablica_18!Q680</f>
        <v>23</v>
      </c>
    </row>
    <row r="197" spans="1:14" ht="12" customHeight="1" x14ac:dyDescent="0.2">
      <c r="A197" s="68" t="s">
        <v>816</v>
      </c>
      <c r="B197" s="130" t="s">
        <v>22</v>
      </c>
      <c r="C197" s="97">
        <f>[4]Tablica_18!F696</f>
        <v>161</v>
      </c>
      <c r="D197" s="97">
        <f>[4]Tablica_18!G696</f>
        <v>11</v>
      </c>
      <c r="E197" s="97">
        <f>[4]Tablica_18!H696</f>
        <v>16</v>
      </c>
      <c r="F197" s="97">
        <f>[4]Tablica_18!I696</f>
        <v>43</v>
      </c>
      <c r="G197" s="97">
        <f>[4]Tablica_18!J696</f>
        <v>25</v>
      </c>
      <c r="H197" s="97">
        <f>[4]Tablica_18!K696</f>
        <v>6</v>
      </c>
      <c r="I197" s="97">
        <f>[4]Tablica_18!L696</f>
        <v>2</v>
      </c>
      <c r="J197" s="97">
        <f>[4]Tablica_18!M696</f>
        <v>3</v>
      </c>
      <c r="K197" s="97" t="str">
        <f>'Tabl. 15.'!$K$212</f>
        <v>–</v>
      </c>
      <c r="L197" s="97">
        <f>[4]Tablica_18!O696</f>
        <v>7</v>
      </c>
      <c r="M197" s="97">
        <f>[4]Tablica_18!P696</f>
        <v>5</v>
      </c>
      <c r="N197" s="190">
        <f>[4]Tablica_18!Q696</f>
        <v>13</v>
      </c>
    </row>
    <row r="198" spans="1:14" ht="16.149999999999999" customHeight="1" x14ac:dyDescent="0.2">
      <c r="A198" s="64" t="s">
        <v>865</v>
      </c>
      <c r="B198" s="130" t="s">
        <v>21</v>
      </c>
      <c r="C198" s="97">
        <v>1267</v>
      </c>
      <c r="D198" s="97">
        <v>109</v>
      </c>
      <c r="E198" s="97">
        <v>76</v>
      </c>
      <c r="F198" s="97">
        <v>151</v>
      </c>
      <c r="G198" s="97">
        <v>283</v>
      </c>
      <c r="H198" s="97">
        <v>87</v>
      </c>
      <c r="I198" s="97">
        <v>58</v>
      </c>
      <c r="J198" s="97">
        <v>49</v>
      </c>
      <c r="K198" s="97">
        <v>24</v>
      </c>
      <c r="L198" s="97">
        <v>50</v>
      </c>
      <c r="M198" s="97">
        <v>74</v>
      </c>
      <c r="N198" s="190">
        <v>126</v>
      </c>
    </row>
    <row r="199" spans="1:14" ht="12" customHeight="1" x14ac:dyDescent="0.2">
      <c r="A199" s="57"/>
      <c r="B199" s="137" t="s">
        <v>22</v>
      </c>
      <c r="C199" s="198">
        <f>[4]Tablica_18!F700</f>
        <v>1300</v>
      </c>
      <c r="D199" s="198">
        <f>[4]Tablica_18!G700</f>
        <v>104</v>
      </c>
      <c r="E199" s="198">
        <f>[4]Tablica_18!H700</f>
        <v>76</v>
      </c>
      <c r="F199" s="198">
        <f>[4]Tablica_18!I700</f>
        <v>161</v>
      </c>
      <c r="G199" s="198">
        <f>[4]Tablica_18!J700</f>
        <v>285</v>
      </c>
      <c r="H199" s="198">
        <f>[4]Tablica_18!K700</f>
        <v>102</v>
      </c>
      <c r="I199" s="198">
        <f>[4]Tablica_18!L700</f>
        <v>60</v>
      </c>
      <c r="J199" s="198">
        <f>[4]Tablica_18!M700</f>
        <v>46</v>
      </c>
      <c r="K199" s="198">
        <f>[4]Tablica_18!N700</f>
        <v>25</v>
      </c>
      <c r="L199" s="198">
        <f>[4]Tablica_18!O700</f>
        <v>42</v>
      </c>
      <c r="M199" s="198">
        <f>[4]Tablica_18!P700</f>
        <v>75</v>
      </c>
      <c r="N199" s="200">
        <f>[4]Tablica_18!Q700</f>
        <v>129</v>
      </c>
    </row>
    <row r="200" spans="1:14" ht="12" customHeight="1" x14ac:dyDescent="0.2">
      <c r="A200" s="65"/>
      <c r="B200" s="137" t="s">
        <v>50</v>
      </c>
      <c r="C200" s="198">
        <f>[4]Tablica_18!F701</f>
        <v>102.6</v>
      </c>
      <c r="D200" s="100">
        <f>[4]Tablica_18!G701</f>
        <v>95.4</v>
      </c>
      <c r="E200" s="100">
        <f>[4]Tablica_18!H701</f>
        <v>100</v>
      </c>
      <c r="F200" s="100">
        <f>[4]Tablica_18!I701</f>
        <v>106.6</v>
      </c>
      <c r="G200" s="100">
        <f>[4]Tablica_18!J701</f>
        <v>100.7</v>
      </c>
      <c r="H200" s="100">
        <f>[4]Tablica_18!K701</f>
        <v>117.2</v>
      </c>
      <c r="I200" s="100">
        <f>[4]Tablica_18!L701</f>
        <v>103.4</v>
      </c>
      <c r="J200" s="100">
        <f>[4]Tablica_18!M701</f>
        <v>93.9</v>
      </c>
      <c r="K200" s="100">
        <f>[4]Tablica_18!N701</f>
        <v>104.2</v>
      </c>
      <c r="L200" s="100">
        <f>[4]Tablica_18!O701</f>
        <v>84</v>
      </c>
      <c r="M200" s="100">
        <f>[4]Tablica_18!P701</f>
        <v>101.4</v>
      </c>
      <c r="N200" s="101">
        <f>[4]Tablica_18!Q701</f>
        <v>102.4</v>
      </c>
    </row>
    <row r="201" spans="1:14" ht="13.9" customHeight="1" x14ac:dyDescent="0.2">
      <c r="A201" s="65" t="s">
        <v>752</v>
      </c>
      <c r="B201" s="53"/>
      <c r="C201" s="55"/>
      <c r="D201" s="190"/>
      <c r="E201" s="55"/>
      <c r="F201" s="190"/>
      <c r="G201" s="55"/>
      <c r="H201" s="190"/>
      <c r="I201" s="55"/>
      <c r="J201" s="190"/>
      <c r="K201" s="55"/>
      <c r="L201" s="190"/>
      <c r="M201" s="55"/>
      <c r="N201" s="190"/>
    </row>
    <row r="202" spans="1:14" ht="12" customHeight="1" x14ac:dyDescent="0.2">
      <c r="A202" s="68" t="s">
        <v>817</v>
      </c>
      <c r="B202" s="130" t="s">
        <v>22</v>
      </c>
      <c r="C202" s="97">
        <f>[4]Tablica_18!F703</f>
        <v>475</v>
      </c>
      <c r="D202" s="97">
        <f>[4]Tablica_18!G703</f>
        <v>12</v>
      </c>
      <c r="E202" s="97">
        <f>[4]Tablica_18!H703</f>
        <v>21</v>
      </c>
      <c r="F202" s="97">
        <f>[4]Tablica_18!I703</f>
        <v>44</v>
      </c>
      <c r="G202" s="97">
        <f>[4]Tablica_18!J703</f>
        <v>106</v>
      </c>
      <c r="H202" s="97">
        <f>[4]Tablica_18!K703</f>
        <v>37</v>
      </c>
      <c r="I202" s="97">
        <f>[4]Tablica_18!L703</f>
        <v>15</v>
      </c>
      <c r="J202" s="97">
        <f>[4]Tablica_18!M703</f>
        <v>26</v>
      </c>
      <c r="K202" s="97">
        <f>[4]Tablica_18!N703</f>
        <v>12</v>
      </c>
      <c r="L202" s="97">
        <f>[4]Tablica_18!O703</f>
        <v>25</v>
      </c>
      <c r="M202" s="97">
        <f>[4]Tablica_18!P703</f>
        <v>40</v>
      </c>
      <c r="N202" s="190">
        <f>[4]Tablica_18!Q703</f>
        <v>65</v>
      </c>
    </row>
    <row r="203" spans="1:14" ht="13.9" customHeight="1" x14ac:dyDescent="0.2">
      <c r="A203" s="65" t="s">
        <v>726</v>
      </c>
      <c r="B203" s="130"/>
      <c r="C203" s="180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190"/>
    </row>
    <row r="204" spans="1:14" ht="12" customHeight="1" x14ac:dyDescent="0.2">
      <c r="A204" s="68" t="s">
        <v>818</v>
      </c>
      <c r="B204" s="130" t="s">
        <v>22</v>
      </c>
      <c r="C204" s="97">
        <f>[4]Tablica_18!F707</f>
        <v>161</v>
      </c>
      <c r="D204" s="97">
        <f>[4]Tablica_18!G707</f>
        <v>41</v>
      </c>
      <c r="E204" s="97">
        <f>[4]Tablica_18!H707</f>
        <v>12</v>
      </c>
      <c r="F204" s="97">
        <f>[4]Tablica_18!I707</f>
        <v>13</v>
      </c>
      <c r="G204" s="97">
        <f>[4]Tablica_18!J707</f>
        <v>17</v>
      </c>
      <c r="H204" s="97">
        <f>[4]Tablica_18!K707</f>
        <v>17</v>
      </c>
      <c r="I204" s="97">
        <f>[4]Tablica_18!L707</f>
        <v>14</v>
      </c>
      <c r="J204" s="97">
        <f>[4]Tablica_18!M707</f>
        <v>2</v>
      </c>
      <c r="K204" s="97" t="str">
        <f>'Tabl. 15.'!$K$212</f>
        <v>–</v>
      </c>
      <c r="L204" s="97">
        <f>[4]Tablica_18!O707</f>
        <v>3</v>
      </c>
      <c r="M204" s="97">
        <f>[4]Tablica_18!P707</f>
        <v>4</v>
      </c>
      <c r="N204" s="190">
        <f>[4]Tablica_18!Q707</f>
        <v>11</v>
      </c>
    </row>
    <row r="205" spans="1:14" ht="12" customHeight="1" x14ac:dyDescent="0.2">
      <c r="A205" s="68" t="s">
        <v>819</v>
      </c>
      <c r="B205" s="130" t="s">
        <v>22</v>
      </c>
      <c r="C205" s="97">
        <f>[4]Tablica_18!F711</f>
        <v>197</v>
      </c>
      <c r="D205" s="97">
        <f>[4]Tablica_18!G711</f>
        <v>11</v>
      </c>
      <c r="E205" s="97">
        <f>[4]Tablica_18!H711</f>
        <v>16</v>
      </c>
      <c r="F205" s="97">
        <f>[4]Tablica_18!I711</f>
        <v>46</v>
      </c>
      <c r="G205" s="97">
        <f>[4]Tablica_18!J711</f>
        <v>41</v>
      </c>
      <c r="H205" s="97">
        <f>[4]Tablica_18!K711</f>
        <v>8</v>
      </c>
      <c r="I205" s="97">
        <f>[4]Tablica_18!L711</f>
        <v>7</v>
      </c>
      <c r="J205" s="97">
        <f>[4]Tablica_18!M711</f>
        <v>5</v>
      </c>
      <c r="K205" s="97">
        <f>[4]Tablica_18!N711</f>
        <v>2</v>
      </c>
      <c r="L205" s="97">
        <f>[4]Tablica_18!O711</f>
        <v>3</v>
      </c>
      <c r="M205" s="97">
        <f>[4]Tablica_18!P711</f>
        <v>13</v>
      </c>
      <c r="N205" s="190">
        <f>[4]Tablica_18!Q711</f>
        <v>15</v>
      </c>
    </row>
    <row r="206" spans="1:14" ht="12" customHeight="1" x14ac:dyDescent="0.2">
      <c r="A206" s="68" t="s">
        <v>820</v>
      </c>
      <c r="B206" s="130" t="s">
        <v>22</v>
      </c>
      <c r="C206" s="97">
        <f>[4]Tablica_18!F715</f>
        <v>248</v>
      </c>
      <c r="D206" s="97">
        <f>[4]Tablica_18!G715</f>
        <v>16</v>
      </c>
      <c r="E206" s="97">
        <f>[4]Tablica_18!H715</f>
        <v>17</v>
      </c>
      <c r="F206" s="97">
        <f>[4]Tablica_18!I715</f>
        <v>35</v>
      </c>
      <c r="G206" s="97">
        <f>[4]Tablica_18!J715</f>
        <v>77</v>
      </c>
      <c r="H206" s="97">
        <f>[4]Tablica_18!K715</f>
        <v>22</v>
      </c>
      <c r="I206" s="97">
        <f>[4]Tablica_18!L715</f>
        <v>10</v>
      </c>
      <c r="J206" s="97">
        <f>[4]Tablica_18!M715</f>
        <v>6</v>
      </c>
      <c r="K206" s="97" t="str">
        <f>'Tabl. 15.'!$K$212</f>
        <v>–</v>
      </c>
      <c r="L206" s="97">
        <f>[4]Tablica_18!O715</f>
        <v>6</v>
      </c>
      <c r="M206" s="97">
        <f>[4]Tablica_18!P715</f>
        <v>6</v>
      </c>
      <c r="N206" s="190">
        <f>[4]Tablica_18!Q715</f>
        <v>20</v>
      </c>
    </row>
    <row r="207" spans="1:14" ht="12" customHeight="1" x14ac:dyDescent="0.2">
      <c r="A207" s="68" t="s">
        <v>817</v>
      </c>
      <c r="B207" s="130" t="s">
        <v>22</v>
      </c>
      <c r="C207" s="97">
        <f>[4]Tablica_18!F719</f>
        <v>219</v>
      </c>
      <c r="D207" s="97">
        <f>[4]Tablica_18!G719</f>
        <v>24</v>
      </c>
      <c r="E207" s="97">
        <f>[4]Tablica_18!H719</f>
        <v>10</v>
      </c>
      <c r="F207" s="97">
        <f>[4]Tablica_18!I719</f>
        <v>23</v>
      </c>
      <c r="G207" s="97">
        <f>[4]Tablica_18!J719</f>
        <v>44</v>
      </c>
      <c r="H207" s="97">
        <f>[4]Tablica_18!K719</f>
        <v>18</v>
      </c>
      <c r="I207" s="97">
        <f>[4]Tablica_18!L719</f>
        <v>14</v>
      </c>
      <c r="J207" s="97">
        <f>[4]Tablica_18!M719</f>
        <v>7</v>
      </c>
      <c r="K207" s="97">
        <f>[4]Tablica_18!N719</f>
        <v>11</v>
      </c>
      <c r="L207" s="97">
        <f>[4]Tablica_18!O719</f>
        <v>5</v>
      </c>
      <c r="M207" s="97">
        <f>[4]Tablica_18!P719</f>
        <v>12</v>
      </c>
      <c r="N207" s="190">
        <f>[4]Tablica_18!Q719</f>
        <v>18</v>
      </c>
    </row>
    <row r="208" spans="1:14" ht="16.149999999999999" customHeight="1" x14ac:dyDescent="0.2">
      <c r="A208" s="64" t="s">
        <v>866</v>
      </c>
      <c r="B208" s="130" t="s">
        <v>21</v>
      </c>
      <c r="C208" s="97">
        <v>1973</v>
      </c>
      <c r="D208" s="97">
        <v>131</v>
      </c>
      <c r="E208" s="97">
        <v>190</v>
      </c>
      <c r="F208" s="97">
        <v>286</v>
      </c>
      <c r="G208" s="97">
        <v>421</v>
      </c>
      <c r="H208" s="97">
        <v>132</v>
      </c>
      <c r="I208" s="97">
        <v>71</v>
      </c>
      <c r="J208" s="97">
        <v>56</v>
      </c>
      <c r="K208" s="97">
        <v>37</v>
      </c>
      <c r="L208" s="97">
        <v>85</v>
      </c>
      <c r="M208" s="97">
        <v>108</v>
      </c>
      <c r="N208" s="190">
        <v>125</v>
      </c>
    </row>
    <row r="209" spans="1:14" ht="12" customHeight="1" x14ac:dyDescent="0.2">
      <c r="A209" s="57"/>
      <c r="B209" s="137" t="s">
        <v>22</v>
      </c>
      <c r="C209" s="198">
        <f>[4]Tablica_18!F723</f>
        <v>2011</v>
      </c>
      <c r="D209" s="198">
        <f>[4]Tablica_18!G723</f>
        <v>119</v>
      </c>
      <c r="E209" s="198">
        <f>[4]Tablica_18!H723</f>
        <v>192</v>
      </c>
      <c r="F209" s="198">
        <f>[4]Tablica_18!I723</f>
        <v>287</v>
      </c>
      <c r="G209" s="198">
        <f>[4]Tablica_18!J723</f>
        <v>422</v>
      </c>
      <c r="H209" s="198">
        <f>[4]Tablica_18!K723</f>
        <v>146</v>
      </c>
      <c r="I209" s="198">
        <f>[4]Tablica_18!L723</f>
        <v>75</v>
      </c>
      <c r="J209" s="198">
        <f>[4]Tablica_18!M723</f>
        <v>57</v>
      </c>
      <c r="K209" s="198">
        <f>[4]Tablica_18!N723</f>
        <v>39</v>
      </c>
      <c r="L209" s="198">
        <f>[4]Tablica_18!O723</f>
        <v>70</v>
      </c>
      <c r="M209" s="198">
        <f>[4]Tablica_18!P723</f>
        <v>114</v>
      </c>
      <c r="N209" s="200">
        <f>[4]Tablica_18!Q723</f>
        <v>141</v>
      </c>
    </row>
    <row r="210" spans="1:14" ht="12" customHeight="1" x14ac:dyDescent="0.2">
      <c r="A210" s="65"/>
      <c r="B210" s="137" t="s">
        <v>50</v>
      </c>
      <c r="C210" s="198">
        <f>[4]Tablica_18!F724</f>
        <v>101.9</v>
      </c>
      <c r="D210" s="100">
        <f>[4]Tablica_18!G724</f>
        <v>90.8</v>
      </c>
      <c r="E210" s="100">
        <f>[4]Tablica_18!H724</f>
        <v>101.1</v>
      </c>
      <c r="F210" s="100">
        <f>[4]Tablica_18!I724</f>
        <v>100.3</v>
      </c>
      <c r="G210" s="100">
        <f>[4]Tablica_18!J724</f>
        <v>100.2</v>
      </c>
      <c r="H210" s="100">
        <f>[4]Tablica_18!K724</f>
        <v>110.6</v>
      </c>
      <c r="I210" s="100">
        <f>[4]Tablica_18!L724</f>
        <v>105.6</v>
      </c>
      <c r="J210" s="100">
        <f>[4]Tablica_18!M724</f>
        <v>101.8</v>
      </c>
      <c r="K210" s="100">
        <f>[4]Tablica_18!N724</f>
        <v>105.4</v>
      </c>
      <c r="L210" s="100">
        <f>[4]Tablica_18!O724</f>
        <v>82.4</v>
      </c>
      <c r="M210" s="100">
        <f>[4]Tablica_18!P724</f>
        <v>105.6</v>
      </c>
      <c r="N210" s="101">
        <f>[4]Tablica_18!Q724</f>
        <v>112.8</v>
      </c>
    </row>
    <row r="211" spans="1:14" ht="13.9" customHeight="1" x14ac:dyDescent="0.2">
      <c r="A211" s="65" t="s">
        <v>854</v>
      </c>
      <c r="B211" s="53"/>
      <c r="C211" s="55"/>
      <c r="D211" s="190"/>
      <c r="E211" s="55"/>
      <c r="F211" s="190"/>
      <c r="G211" s="55"/>
      <c r="H211" s="190"/>
      <c r="I211" s="55"/>
      <c r="J211" s="190"/>
      <c r="K211" s="55"/>
      <c r="L211" s="190"/>
      <c r="M211" s="55"/>
      <c r="N211" s="190"/>
    </row>
    <row r="212" spans="1:14" ht="12" customHeight="1" x14ac:dyDescent="0.2">
      <c r="A212" s="68" t="s">
        <v>821</v>
      </c>
      <c r="B212" s="130" t="s">
        <v>22</v>
      </c>
      <c r="C212" s="97">
        <f>[4]Tablica_18!F726</f>
        <v>147</v>
      </c>
      <c r="D212" s="97">
        <f>[4]Tablica_18!G726</f>
        <v>5</v>
      </c>
      <c r="E212" s="97">
        <f>[4]Tablica_18!H726</f>
        <v>12</v>
      </c>
      <c r="F212" s="97">
        <f>[4]Tablica_18!I726</f>
        <v>21</v>
      </c>
      <c r="G212" s="97">
        <f>[4]Tablica_18!J726</f>
        <v>33</v>
      </c>
      <c r="H212" s="97">
        <f>[4]Tablica_18!K726</f>
        <v>10</v>
      </c>
      <c r="I212" s="97">
        <f>[4]Tablica_18!L726</f>
        <v>2</v>
      </c>
      <c r="J212" s="97">
        <f>[4]Tablica_18!M726</f>
        <v>2</v>
      </c>
      <c r="K212" s="97">
        <f>[4]Tablica_18!N726</f>
        <v>5</v>
      </c>
      <c r="L212" s="97">
        <f>[4]Tablica_18!O726</f>
        <v>3</v>
      </c>
      <c r="M212" s="97">
        <f>[4]Tablica_18!P726</f>
        <v>12</v>
      </c>
      <c r="N212" s="190">
        <f>[4]Tablica_18!Q726</f>
        <v>10</v>
      </c>
    </row>
    <row r="213" spans="1:14" ht="12" customHeight="1" x14ac:dyDescent="0.2">
      <c r="A213" s="68" t="s">
        <v>822</v>
      </c>
      <c r="B213" s="130" t="s">
        <v>22</v>
      </c>
      <c r="C213" s="97">
        <f>[4]Tablica_18!F730</f>
        <v>178</v>
      </c>
      <c r="D213" s="97">
        <f>[4]Tablica_18!G730</f>
        <v>8</v>
      </c>
      <c r="E213" s="97">
        <f>[4]Tablica_18!H730</f>
        <v>18</v>
      </c>
      <c r="F213" s="97">
        <f>[4]Tablica_18!I730</f>
        <v>34</v>
      </c>
      <c r="G213" s="97">
        <f>[4]Tablica_18!J730</f>
        <v>39</v>
      </c>
      <c r="H213" s="97">
        <f>[4]Tablica_18!K730</f>
        <v>13</v>
      </c>
      <c r="I213" s="97">
        <f>[4]Tablica_18!L730</f>
        <v>2</v>
      </c>
      <c r="J213" s="97">
        <f>[4]Tablica_18!M730</f>
        <v>4</v>
      </c>
      <c r="K213" s="97">
        <f>[4]Tablica_18!N730</f>
        <v>2</v>
      </c>
      <c r="L213" s="97">
        <f>[4]Tablica_18!O730</f>
        <v>9</v>
      </c>
      <c r="M213" s="97">
        <f>[4]Tablica_18!P730</f>
        <v>5</v>
      </c>
      <c r="N213" s="190">
        <f>[4]Tablica_18!Q730</f>
        <v>15</v>
      </c>
    </row>
    <row r="214" spans="1:14" ht="12" customHeight="1" x14ac:dyDescent="0.2">
      <c r="A214" s="68" t="s">
        <v>823</v>
      </c>
      <c r="B214" s="130" t="s">
        <v>22</v>
      </c>
      <c r="C214" s="97">
        <f>[4]Tablica_18!F734</f>
        <v>167</v>
      </c>
      <c r="D214" s="97">
        <f>[4]Tablica_18!G734</f>
        <v>8</v>
      </c>
      <c r="E214" s="97">
        <f>[4]Tablica_18!H734</f>
        <v>15</v>
      </c>
      <c r="F214" s="97">
        <f>[4]Tablica_18!I734</f>
        <v>28</v>
      </c>
      <c r="G214" s="97">
        <f>[4]Tablica_18!J734</f>
        <v>33</v>
      </c>
      <c r="H214" s="97">
        <f>[4]Tablica_18!K734</f>
        <v>12</v>
      </c>
      <c r="I214" s="97">
        <f>[4]Tablica_18!L734</f>
        <v>10</v>
      </c>
      <c r="J214" s="97">
        <f>[4]Tablica_18!M734</f>
        <v>8</v>
      </c>
      <c r="K214" s="97">
        <f>[4]Tablica_18!N734</f>
        <v>3</v>
      </c>
      <c r="L214" s="97">
        <f>[4]Tablica_18!O734</f>
        <v>6</v>
      </c>
      <c r="M214" s="97">
        <f>[4]Tablica_18!P734</f>
        <v>3</v>
      </c>
      <c r="N214" s="190">
        <f>[4]Tablica_18!Q734</f>
        <v>12</v>
      </c>
    </row>
    <row r="215" spans="1:14" ht="12" customHeight="1" x14ac:dyDescent="0.2">
      <c r="A215" s="68" t="s">
        <v>824</v>
      </c>
      <c r="B215" s="130" t="s">
        <v>22</v>
      </c>
      <c r="C215" s="97">
        <f>[4]Tablica_18!F738</f>
        <v>133</v>
      </c>
      <c r="D215" s="97">
        <f>[4]Tablica_18!G738</f>
        <v>7</v>
      </c>
      <c r="E215" s="97">
        <f>[4]Tablica_18!H738</f>
        <v>9</v>
      </c>
      <c r="F215" s="97">
        <f>[4]Tablica_18!I738</f>
        <v>19</v>
      </c>
      <c r="G215" s="97">
        <f>[4]Tablica_18!J738</f>
        <v>31</v>
      </c>
      <c r="H215" s="97">
        <f>[4]Tablica_18!K738</f>
        <v>8</v>
      </c>
      <c r="I215" s="97">
        <f>[4]Tablica_18!L738</f>
        <v>2</v>
      </c>
      <c r="J215" s="97">
        <f>[4]Tablica_18!M738</f>
        <v>2</v>
      </c>
      <c r="K215" s="97">
        <f>[4]Tablica_18!N738</f>
        <v>3</v>
      </c>
      <c r="L215" s="97">
        <f>[4]Tablica_18!O738</f>
        <v>3</v>
      </c>
      <c r="M215" s="97">
        <f>[4]Tablica_18!P738</f>
        <v>5</v>
      </c>
      <c r="N215" s="190">
        <f>[4]Tablica_18!Q738</f>
        <v>16</v>
      </c>
    </row>
    <row r="216" spans="1:14" ht="12" customHeight="1" x14ac:dyDescent="0.2">
      <c r="A216" s="68" t="s">
        <v>825</v>
      </c>
      <c r="B216" s="130" t="s">
        <v>22</v>
      </c>
      <c r="C216" s="97">
        <f>[4]Tablica_18!F742</f>
        <v>303</v>
      </c>
      <c r="D216" s="97">
        <f>[4]Tablica_18!G742</f>
        <v>36</v>
      </c>
      <c r="E216" s="97">
        <f>[4]Tablica_18!H742</f>
        <v>31</v>
      </c>
      <c r="F216" s="97">
        <f>[4]Tablica_18!I742</f>
        <v>50</v>
      </c>
      <c r="G216" s="97">
        <f>[4]Tablica_18!J742</f>
        <v>57</v>
      </c>
      <c r="H216" s="97">
        <f>[4]Tablica_18!K742</f>
        <v>20</v>
      </c>
      <c r="I216" s="97">
        <f>[4]Tablica_18!L742</f>
        <v>9</v>
      </c>
      <c r="J216" s="97">
        <f>[4]Tablica_18!M742</f>
        <v>6</v>
      </c>
      <c r="K216" s="97">
        <f>[4]Tablica_18!N742</f>
        <v>8</v>
      </c>
      <c r="L216" s="97">
        <f>[4]Tablica_18!O742</f>
        <v>13</v>
      </c>
      <c r="M216" s="97">
        <f>[4]Tablica_18!P742</f>
        <v>17</v>
      </c>
      <c r="N216" s="190">
        <f>[4]Tablica_18!Q742</f>
        <v>17</v>
      </c>
    </row>
    <row r="217" spans="1:14" ht="12" customHeight="1" x14ac:dyDescent="0.2">
      <c r="A217" s="68" t="s">
        <v>826</v>
      </c>
      <c r="B217" s="130" t="s">
        <v>22</v>
      </c>
      <c r="C217" s="97">
        <f>[4]Tablica_18!F746</f>
        <v>95</v>
      </c>
      <c r="D217" s="97">
        <f>[4]Tablica_18!G746</f>
        <v>10</v>
      </c>
      <c r="E217" s="97">
        <f>[4]Tablica_18!H746</f>
        <v>8</v>
      </c>
      <c r="F217" s="97">
        <f>[4]Tablica_18!I746</f>
        <v>9</v>
      </c>
      <c r="G217" s="97">
        <f>[4]Tablica_18!J746</f>
        <v>21</v>
      </c>
      <c r="H217" s="97">
        <f>[4]Tablica_18!K746</f>
        <v>6</v>
      </c>
      <c r="I217" s="97" t="str">
        <f>'Tabl. 15.'!$K$212</f>
        <v>–</v>
      </c>
      <c r="J217" s="97">
        <f>[4]Tablica_18!M746</f>
        <v>4</v>
      </c>
      <c r="K217" s="97">
        <f>[4]Tablica_18!N746</f>
        <v>1</v>
      </c>
      <c r="L217" s="97">
        <f>[4]Tablica_18!O746</f>
        <v>4</v>
      </c>
      <c r="M217" s="97">
        <f>[4]Tablica_18!P746</f>
        <v>6</v>
      </c>
      <c r="N217" s="190">
        <f>[4]Tablica_18!Q746</f>
        <v>7</v>
      </c>
    </row>
    <row r="218" spans="1:14" ht="12" customHeight="1" x14ac:dyDescent="0.2">
      <c r="A218" s="68" t="s">
        <v>827</v>
      </c>
      <c r="B218" s="130" t="s">
        <v>22</v>
      </c>
      <c r="C218" s="97">
        <f>[4]Tablica_18!F750</f>
        <v>671</v>
      </c>
      <c r="D218" s="97">
        <f>[4]Tablica_18!G750</f>
        <v>23</v>
      </c>
      <c r="E218" s="97">
        <f>[4]Tablica_18!H750</f>
        <v>77</v>
      </c>
      <c r="F218" s="97">
        <f>[4]Tablica_18!I750</f>
        <v>80</v>
      </c>
      <c r="G218" s="97">
        <f>[4]Tablica_18!J750</f>
        <v>142</v>
      </c>
      <c r="H218" s="97">
        <f>[4]Tablica_18!K750</f>
        <v>61</v>
      </c>
      <c r="I218" s="97">
        <f>[4]Tablica_18!L750</f>
        <v>31</v>
      </c>
      <c r="J218" s="97">
        <f>[4]Tablica_18!M750</f>
        <v>20</v>
      </c>
      <c r="K218" s="97">
        <f>[4]Tablica_18!N750</f>
        <v>5</v>
      </c>
      <c r="L218" s="97">
        <f>[4]Tablica_18!O750</f>
        <v>16</v>
      </c>
      <c r="M218" s="97">
        <f>[4]Tablica_18!P750</f>
        <v>51</v>
      </c>
      <c r="N218" s="190">
        <f>[4]Tablica_18!Q750</f>
        <v>44</v>
      </c>
    </row>
    <row r="219" spans="1:14" ht="12" customHeight="1" x14ac:dyDescent="0.2">
      <c r="A219" s="68" t="s">
        <v>828</v>
      </c>
      <c r="B219" s="130" t="s">
        <v>22</v>
      </c>
      <c r="C219" s="97">
        <f>[4]Tablica_18!F754</f>
        <v>190</v>
      </c>
      <c r="D219" s="97">
        <f>[4]Tablica_18!G754</f>
        <v>11</v>
      </c>
      <c r="E219" s="97">
        <f>[4]Tablica_18!H754</f>
        <v>13</v>
      </c>
      <c r="F219" s="97">
        <f>[4]Tablica_18!I754</f>
        <v>31</v>
      </c>
      <c r="G219" s="97">
        <f>[4]Tablica_18!J754</f>
        <v>37</v>
      </c>
      <c r="H219" s="97">
        <f>[4]Tablica_18!K754</f>
        <v>13</v>
      </c>
      <c r="I219" s="97">
        <f>[4]Tablica_18!L754</f>
        <v>8</v>
      </c>
      <c r="J219" s="97">
        <f>[4]Tablica_18!M754</f>
        <v>8</v>
      </c>
      <c r="K219" s="97">
        <f>[4]Tablica_18!N754</f>
        <v>6</v>
      </c>
      <c r="L219" s="97">
        <f>[4]Tablica_18!O754</f>
        <v>13</v>
      </c>
      <c r="M219" s="97">
        <f>[4]Tablica_18!P754</f>
        <v>9</v>
      </c>
      <c r="N219" s="190">
        <f>[4]Tablica_18!Q754</f>
        <v>10</v>
      </c>
    </row>
    <row r="220" spans="1:14" ht="12" customHeight="1" x14ac:dyDescent="0.2">
      <c r="A220" s="68" t="s">
        <v>829</v>
      </c>
      <c r="B220" s="130" t="s">
        <v>22</v>
      </c>
      <c r="C220" s="97">
        <f>[4]Tablica_18!F758</f>
        <v>127</v>
      </c>
      <c r="D220" s="97">
        <f>[4]Tablica_18!G758</f>
        <v>11</v>
      </c>
      <c r="E220" s="97">
        <f>[4]Tablica_18!H758</f>
        <v>9</v>
      </c>
      <c r="F220" s="97">
        <f>[4]Tablica_18!I758</f>
        <v>15</v>
      </c>
      <c r="G220" s="97">
        <f>[4]Tablica_18!J758</f>
        <v>29</v>
      </c>
      <c r="H220" s="97">
        <f>[4]Tablica_18!K758</f>
        <v>3</v>
      </c>
      <c r="I220" s="97">
        <f>[4]Tablica_18!L758</f>
        <v>11</v>
      </c>
      <c r="J220" s="97">
        <f>[4]Tablica_18!M758</f>
        <v>3</v>
      </c>
      <c r="K220" s="97">
        <f>[4]Tablica_18!N758</f>
        <v>6</v>
      </c>
      <c r="L220" s="97">
        <f>[4]Tablica_18!O758</f>
        <v>3</v>
      </c>
      <c r="M220" s="97">
        <f>[4]Tablica_18!P758</f>
        <v>6</v>
      </c>
      <c r="N220" s="190">
        <f>[4]Tablica_18!Q758</f>
        <v>10</v>
      </c>
    </row>
    <row r="221" spans="1:14" ht="16.149999999999999" customHeight="1" x14ac:dyDescent="0.2">
      <c r="A221" s="57" t="s">
        <v>857</v>
      </c>
      <c r="B221" s="13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1"/>
    </row>
    <row r="222" spans="1:14" ht="12" customHeight="1" x14ac:dyDescent="0.2">
      <c r="A222" s="71" t="s">
        <v>858</v>
      </c>
      <c r="B222" s="13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1"/>
    </row>
    <row r="223" spans="1:14" ht="12" customHeight="1" x14ac:dyDescent="0.2">
      <c r="A223" s="118" t="s">
        <v>827</v>
      </c>
      <c r="B223" s="130" t="s">
        <v>21</v>
      </c>
      <c r="C223" s="97">
        <v>6900</v>
      </c>
      <c r="D223" s="97">
        <v>68</v>
      </c>
      <c r="E223" s="97">
        <v>521</v>
      </c>
      <c r="F223" s="97">
        <v>698</v>
      </c>
      <c r="G223" s="97">
        <v>1795</v>
      </c>
      <c r="H223" s="97">
        <v>634</v>
      </c>
      <c r="I223" s="97">
        <v>179</v>
      </c>
      <c r="J223" s="97">
        <v>265</v>
      </c>
      <c r="K223" s="97">
        <v>267</v>
      </c>
      <c r="L223" s="97">
        <v>271</v>
      </c>
      <c r="M223" s="97">
        <v>475</v>
      </c>
      <c r="N223" s="190">
        <v>558</v>
      </c>
    </row>
    <row r="224" spans="1:14" ht="12" customHeight="1" x14ac:dyDescent="0.2">
      <c r="A224" s="57"/>
      <c r="B224" s="137" t="s">
        <v>22</v>
      </c>
      <c r="C224" s="198">
        <f>[4]Tablica_18!F638</f>
        <v>6955</v>
      </c>
      <c r="D224" s="198">
        <f>[4]Tablica_18!G638</f>
        <v>71</v>
      </c>
      <c r="E224" s="198">
        <f>[4]Tablica_18!H638</f>
        <v>522</v>
      </c>
      <c r="F224" s="198">
        <f>[4]Tablica_18!I638</f>
        <v>736</v>
      </c>
      <c r="G224" s="198">
        <f>[4]Tablica_18!J638</f>
        <v>1761</v>
      </c>
      <c r="H224" s="198">
        <f>[4]Tablica_18!K638</f>
        <v>662</v>
      </c>
      <c r="I224" s="198">
        <f>[4]Tablica_18!L638</f>
        <v>180</v>
      </c>
      <c r="J224" s="198">
        <f>[4]Tablica_18!M638</f>
        <v>260</v>
      </c>
      <c r="K224" s="198">
        <f>[4]Tablica_18!N638</f>
        <v>280</v>
      </c>
      <c r="L224" s="198">
        <f>[4]Tablica_18!O638</f>
        <v>253</v>
      </c>
      <c r="M224" s="198">
        <f>[4]Tablica_18!P638</f>
        <v>474</v>
      </c>
      <c r="N224" s="200">
        <f>[4]Tablica_18!Q638</f>
        <v>561</v>
      </c>
    </row>
    <row r="225" spans="1:14" ht="12" customHeight="1" x14ac:dyDescent="0.2">
      <c r="A225" s="57"/>
      <c r="B225" s="137" t="s">
        <v>50</v>
      </c>
      <c r="C225" s="198">
        <f>[4]Tablica_18!F639</f>
        <v>100.8</v>
      </c>
      <c r="D225" s="100">
        <f>[4]Tablica_18!G639</f>
        <v>104.4</v>
      </c>
      <c r="E225" s="100">
        <f>[4]Tablica_18!H639</f>
        <v>100.2</v>
      </c>
      <c r="F225" s="100">
        <f>[4]Tablica_18!I639</f>
        <v>105.4</v>
      </c>
      <c r="G225" s="100">
        <f>[4]Tablica_18!J639</f>
        <v>98.1</v>
      </c>
      <c r="H225" s="100">
        <f>[4]Tablica_18!K639</f>
        <v>104.4</v>
      </c>
      <c r="I225" s="100">
        <f>[4]Tablica_18!L639</f>
        <v>100.6</v>
      </c>
      <c r="J225" s="100">
        <f>[4]Tablica_18!M639</f>
        <v>98.1</v>
      </c>
      <c r="K225" s="100">
        <f>[4]Tablica_18!N639</f>
        <v>104.9</v>
      </c>
      <c r="L225" s="100">
        <f>[4]Tablica_18!O639</f>
        <v>93.4</v>
      </c>
      <c r="M225" s="100">
        <f>[4]Tablica_18!P639</f>
        <v>99.8</v>
      </c>
      <c r="N225" s="101">
        <f>[4]Tablica_18!Q639</f>
        <v>100.5</v>
      </c>
    </row>
    <row r="226" spans="1:14" ht="12" customHeight="1" x14ac:dyDescent="0.2">
      <c r="A226" s="219"/>
    </row>
  </sheetData>
  <mergeCells count="21">
    <mergeCell ref="A1:M1"/>
    <mergeCell ref="A6:B6"/>
    <mergeCell ref="A7:B7"/>
    <mergeCell ref="A8:B8"/>
    <mergeCell ref="A2:N2"/>
    <mergeCell ref="A3:N3"/>
    <mergeCell ref="A4:N4"/>
    <mergeCell ref="A5:B5"/>
    <mergeCell ref="K6:K8"/>
    <mergeCell ref="L6:L8"/>
    <mergeCell ref="M6:M8"/>
    <mergeCell ref="N6:N8"/>
    <mergeCell ref="C5:C8"/>
    <mergeCell ref="D5:N5"/>
    <mergeCell ref="D6:D8"/>
    <mergeCell ref="E6:E8"/>
    <mergeCell ref="F6:F8"/>
    <mergeCell ref="G6:G8"/>
    <mergeCell ref="H6:H8"/>
    <mergeCell ref="I6:I8"/>
    <mergeCell ref="J6:J8"/>
  </mergeCells>
  <hyperlinks>
    <hyperlink ref="N1" location="'Spis tablic'!A1" display="Powrót"/>
  </hyperlinks>
  <pageMargins left="0.7" right="0.7" top="0.75" bottom="0.75" header="0.3" footer="0.3"/>
  <pageSetup paperSize="9" scale="79" fitToHeight="0" orientation="landscape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N225"/>
  <sheetViews>
    <sheetView zoomScaleNormal="100" workbookViewId="0">
      <pane ySplit="8" topLeftCell="A9" activePane="bottomLeft" state="frozen"/>
      <selection pane="bottomLeft" sqref="A1:M1"/>
    </sheetView>
  </sheetViews>
  <sheetFormatPr defaultColWidth="8.85546875" defaultRowHeight="12" customHeight="1" x14ac:dyDescent="0.2"/>
  <cols>
    <col min="1" max="1" width="20.7109375" style="82" customWidth="1"/>
    <col min="2" max="2" width="2.7109375" style="65" customWidth="1"/>
    <col min="3" max="14" width="11.7109375" style="82" customWidth="1"/>
    <col min="15" max="16384" width="8.85546875" style="82"/>
  </cols>
  <sheetData>
    <row r="1" spans="1:14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48" t="s">
        <v>41</v>
      </c>
    </row>
    <row r="2" spans="1:14" ht="15" customHeight="1" x14ac:dyDescent="0.2">
      <c r="A2" s="373" t="s">
        <v>1058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</row>
    <row r="3" spans="1:14" ht="15" customHeight="1" x14ac:dyDescent="0.2">
      <c r="A3" s="362" t="s">
        <v>18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ht="15" customHeight="1" thickBot="1" x14ac:dyDescent="0.2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</row>
    <row r="5" spans="1:14" s="83" customFormat="1" ht="15" customHeight="1" thickBot="1" x14ac:dyDescent="0.25">
      <c r="A5" s="320" t="s">
        <v>19</v>
      </c>
      <c r="B5" s="321"/>
      <c r="C5" s="305" t="s">
        <v>43</v>
      </c>
      <c r="D5" s="367" t="s">
        <v>181</v>
      </c>
      <c r="E5" s="367"/>
      <c r="F5" s="367"/>
      <c r="G5" s="367"/>
      <c r="H5" s="367"/>
      <c r="I5" s="367"/>
      <c r="J5" s="367"/>
      <c r="K5" s="367"/>
      <c r="L5" s="367"/>
      <c r="M5" s="367"/>
      <c r="N5" s="327"/>
    </row>
    <row r="6" spans="1:14" s="83" customFormat="1" ht="15" customHeight="1" thickBot="1" x14ac:dyDescent="0.25">
      <c r="A6" s="336" t="s">
        <v>945</v>
      </c>
      <c r="B6" s="337"/>
      <c r="C6" s="306"/>
      <c r="D6" s="367" t="s">
        <v>870</v>
      </c>
      <c r="E6" s="367" t="s">
        <v>869</v>
      </c>
      <c r="F6" s="367" t="s">
        <v>867</v>
      </c>
      <c r="G6" s="367" t="s">
        <v>871</v>
      </c>
      <c r="H6" s="367" t="s">
        <v>868</v>
      </c>
      <c r="I6" s="367" t="s">
        <v>1056</v>
      </c>
      <c r="J6" s="367" t="s">
        <v>872</v>
      </c>
      <c r="K6" s="367" t="s">
        <v>873</v>
      </c>
      <c r="L6" s="367" t="s">
        <v>874</v>
      </c>
      <c r="M6" s="367" t="s">
        <v>875</v>
      </c>
      <c r="N6" s="327" t="s">
        <v>876</v>
      </c>
    </row>
    <row r="7" spans="1:14" s="83" customFormat="1" ht="15" customHeight="1" thickBot="1" x14ac:dyDescent="0.25">
      <c r="A7" s="338" t="s">
        <v>946</v>
      </c>
      <c r="B7" s="339"/>
      <c r="C7" s="306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27"/>
    </row>
    <row r="8" spans="1:14" s="83" customFormat="1" ht="15" customHeight="1" thickBot="1" x14ac:dyDescent="0.25">
      <c r="A8" s="329" t="s">
        <v>947</v>
      </c>
      <c r="B8" s="330"/>
      <c r="C8" s="30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27"/>
    </row>
    <row r="9" spans="1:14" ht="19.899999999999999" customHeight="1" x14ac:dyDescent="0.2">
      <c r="A9" s="57" t="s">
        <v>891</v>
      </c>
      <c r="B9" s="130" t="s">
        <v>21</v>
      </c>
      <c r="C9" s="97">
        <v>76056</v>
      </c>
      <c r="D9" s="97">
        <v>2400</v>
      </c>
      <c r="E9" s="97">
        <v>6326</v>
      </c>
      <c r="F9" s="97">
        <v>11634</v>
      </c>
      <c r="G9" s="97">
        <v>20420</v>
      </c>
      <c r="H9" s="97">
        <v>6575</v>
      </c>
      <c r="I9" s="97">
        <v>1835</v>
      </c>
      <c r="J9" s="97">
        <v>2606</v>
      </c>
      <c r="K9" s="97">
        <v>825</v>
      </c>
      <c r="L9" s="97">
        <v>1358</v>
      </c>
      <c r="M9" s="97">
        <v>5994</v>
      </c>
      <c r="N9" s="190">
        <v>3626</v>
      </c>
    </row>
    <row r="10" spans="1:14" ht="12" customHeight="1" x14ac:dyDescent="0.2">
      <c r="A10" s="57"/>
      <c r="B10" s="137" t="s">
        <v>22</v>
      </c>
      <c r="C10" s="198">
        <f>[6]Tablica_17!F11</f>
        <v>76733</v>
      </c>
      <c r="D10" s="198">
        <f>[6]Tablica_17!G11</f>
        <v>2260</v>
      </c>
      <c r="E10" s="198">
        <f>[6]Tablica_17!H11</f>
        <v>6367</v>
      </c>
      <c r="F10" s="198">
        <f>[6]Tablica_17!I11</f>
        <v>12021</v>
      </c>
      <c r="G10" s="198">
        <f>[6]Tablica_17!J11</f>
        <v>19907</v>
      </c>
      <c r="H10" s="198">
        <f>[6]Tablica_17!K11</f>
        <v>6679</v>
      </c>
      <c r="I10" s="198">
        <f>[6]Tablica_17!L11</f>
        <v>1861</v>
      </c>
      <c r="J10" s="198">
        <f>[6]Tablica_17!M11</f>
        <v>2576</v>
      </c>
      <c r="K10" s="198">
        <f>[6]Tablica_17!N11</f>
        <v>870</v>
      </c>
      <c r="L10" s="198">
        <f>[6]Tablica_17!O11</f>
        <v>1355</v>
      </c>
      <c r="M10" s="198">
        <f>[6]Tablica_17!P11</f>
        <v>6204</v>
      </c>
      <c r="N10" s="200">
        <f>[6]Tablica_17!Q11</f>
        <v>3712</v>
      </c>
    </row>
    <row r="11" spans="1:14" ht="12" customHeight="1" x14ac:dyDescent="0.2">
      <c r="A11" s="65"/>
      <c r="B11" s="137" t="s">
        <v>50</v>
      </c>
      <c r="C11" s="198">
        <f>[6]Tablica_17!F12</f>
        <v>100.9</v>
      </c>
      <c r="D11" s="198">
        <f>[6]Tablica_17!G12</f>
        <v>94.2</v>
      </c>
      <c r="E11" s="198">
        <f>[6]Tablica_17!H12</f>
        <v>100.6</v>
      </c>
      <c r="F11" s="100">
        <f>[6]Tablica_17!I12</f>
        <v>103.3</v>
      </c>
      <c r="G11" s="100">
        <f>[6]Tablica_17!J12</f>
        <v>97.5</v>
      </c>
      <c r="H11" s="100">
        <f>[6]Tablica_17!K12</f>
        <v>101.6</v>
      </c>
      <c r="I11" s="100">
        <f>[6]Tablica_17!L12</f>
        <v>101.4</v>
      </c>
      <c r="J11" s="100">
        <f>[6]Tablica_17!M12</f>
        <v>98.8</v>
      </c>
      <c r="K11" s="100">
        <f>[6]Tablica_17!N12</f>
        <v>105.5</v>
      </c>
      <c r="L11" s="100">
        <f>[6]Tablica_17!O12</f>
        <v>99.8</v>
      </c>
      <c r="M11" s="100">
        <f>[6]Tablica_17!P12</f>
        <v>103.5</v>
      </c>
      <c r="N11" s="101">
        <f>[6]Tablica_17!Q12</f>
        <v>102.4</v>
      </c>
    </row>
    <row r="12" spans="1:14" ht="18" customHeight="1" x14ac:dyDescent="0.2">
      <c r="A12" s="57" t="s">
        <v>855</v>
      </c>
      <c r="B12" s="130" t="s">
        <v>21</v>
      </c>
      <c r="C12" s="97">
        <v>38626</v>
      </c>
      <c r="D12" s="97">
        <v>575</v>
      </c>
      <c r="E12" s="97">
        <v>3000</v>
      </c>
      <c r="F12" s="97">
        <v>5190</v>
      </c>
      <c r="G12" s="97">
        <v>10310</v>
      </c>
      <c r="H12" s="97">
        <v>3373</v>
      </c>
      <c r="I12" s="97">
        <v>786</v>
      </c>
      <c r="J12" s="97">
        <v>1340</v>
      </c>
      <c r="K12" s="97">
        <v>530</v>
      </c>
      <c r="L12" s="97">
        <v>805</v>
      </c>
      <c r="M12" s="97">
        <v>3534</v>
      </c>
      <c r="N12" s="190">
        <v>1853</v>
      </c>
    </row>
    <row r="13" spans="1:14" ht="12" customHeight="1" x14ac:dyDescent="0.2">
      <c r="A13" s="71" t="s">
        <v>856</v>
      </c>
      <c r="B13" s="137" t="s">
        <v>22</v>
      </c>
      <c r="C13" s="198">
        <f>[6]Tablica_17!F14</f>
        <v>39111</v>
      </c>
      <c r="D13" s="198">
        <f>[6]Tablica_17!G14</f>
        <v>565</v>
      </c>
      <c r="E13" s="198">
        <f>[6]Tablica_17!H14</f>
        <v>3009</v>
      </c>
      <c r="F13" s="198">
        <f>[6]Tablica_17!I14</f>
        <v>5356</v>
      </c>
      <c r="G13" s="198">
        <f>[6]Tablica_17!J14</f>
        <v>10093</v>
      </c>
      <c r="H13" s="198">
        <f>[6]Tablica_17!K14</f>
        <v>3384</v>
      </c>
      <c r="I13" s="198">
        <f>[6]Tablica_17!L14</f>
        <v>795</v>
      </c>
      <c r="J13" s="198">
        <f>[6]Tablica_17!M14</f>
        <v>1325</v>
      </c>
      <c r="K13" s="198">
        <f>[6]Tablica_17!N14</f>
        <v>547</v>
      </c>
      <c r="L13" s="198">
        <f>[6]Tablica_17!O14</f>
        <v>787</v>
      </c>
      <c r="M13" s="198">
        <f>[6]Tablica_17!P14</f>
        <v>3665</v>
      </c>
      <c r="N13" s="200">
        <f>[6]Tablica_17!Q14</f>
        <v>1884</v>
      </c>
    </row>
    <row r="14" spans="1:14" ht="12" customHeight="1" x14ac:dyDescent="0.2">
      <c r="A14" s="57"/>
      <c r="B14" s="137" t="s">
        <v>50</v>
      </c>
      <c r="C14" s="100">
        <f>[6]Tablica_17!F15</f>
        <v>101.3</v>
      </c>
      <c r="D14" s="100">
        <f>[6]Tablica_17!G15</f>
        <v>98.3</v>
      </c>
      <c r="E14" s="100">
        <f>[6]Tablica_17!H15</f>
        <v>100.3</v>
      </c>
      <c r="F14" s="100">
        <f>[6]Tablica_17!I15</f>
        <v>103.2</v>
      </c>
      <c r="G14" s="100">
        <f>[6]Tablica_17!J15</f>
        <v>97.9</v>
      </c>
      <c r="H14" s="100">
        <f>[6]Tablica_17!K15</f>
        <v>100.3</v>
      </c>
      <c r="I14" s="100">
        <f>[6]Tablica_17!L15</f>
        <v>101.1</v>
      </c>
      <c r="J14" s="100">
        <f>[6]Tablica_17!M15</f>
        <v>98.9</v>
      </c>
      <c r="K14" s="100">
        <f>[6]Tablica_17!N15</f>
        <v>103.2</v>
      </c>
      <c r="L14" s="100">
        <f>[6]Tablica_17!O15</f>
        <v>97.8</v>
      </c>
      <c r="M14" s="100">
        <f>[6]Tablica_17!P15</f>
        <v>103.7</v>
      </c>
      <c r="N14" s="101">
        <f>[6]Tablica_17!Q15</f>
        <v>101.7</v>
      </c>
    </row>
    <row r="15" spans="1:14" ht="16.149999999999999" customHeight="1" x14ac:dyDescent="0.2">
      <c r="A15" s="64" t="s">
        <v>879</v>
      </c>
      <c r="B15" s="130" t="s">
        <v>21</v>
      </c>
      <c r="C15" s="97">
        <v>10180</v>
      </c>
      <c r="D15" s="97">
        <v>286</v>
      </c>
      <c r="E15" s="97">
        <v>995</v>
      </c>
      <c r="F15" s="97">
        <v>1778</v>
      </c>
      <c r="G15" s="97">
        <v>2766</v>
      </c>
      <c r="H15" s="97">
        <v>840</v>
      </c>
      <c r="I15" s="97">
        <v>237</v>
      </c>
      <c r="J15" s="97">
        <v>274</v>
      </c>
      <c r="K15" s="97">
        <v>114</v>
      </c>
      <c r="L15" s="97">
        <v>172</v>
      </c>
      <c r="M15" s="97">
        <v>651</v>
      </c>
      <c r="N15" s="190">
        <v>464</v>
      </c>
    </row>
    <row r="16" spans="1:14" ht="12" customHeight="1" x14ac:dyDescent="0.2">
      <c r="A16" s="65"/>
      <c r="B16" s="137" t="s">
        <v>22</v>
      </c>
      <c r="C16" s="198">
        <f>[6]Tablica_17!F17</f>
        <v>10469</v>
      </c>
      <c r="D16" s="198">
        <f>[6]Tablica_17!G17</f>
        <v>278</v>
      </c>
      <c r="E16" s="198">
        <f>[6]Tablica_17!H17</f>
        <v>1019</v>
      </c>
      <c r="F16" s="198">
        <f>[6]Tablica_17!I17</f>
        <v>1861</v>
      </c>
      <c r="G16" s="198">
        <f>[6]Tablica_17!J17</f>
        <v>2756</v>
      </c>
      <c r="H16" s="198">
        <f>[6]Tablica_17!K17</f>
        <v>871</v>
      </c>
      <c r="I16" s="198">
        <f>[6]Tablica_17!L17</f>
        <v>243</v>
      </c>
      <c r="J16" s="198">
        <f>[6]Tablica_17!M17</f>
        <v>298</v>
      </c>
      <c r="K16" s="198">
        <f>[6]Tablica_17!N17</f>
        <v>117</v>
      </c>
      <c r="L16" s="198">
        <f>[6]Tablica_17!O17</f>
        <v>171</v>
      </c>
      <c r="M16" s="198">
        <f>[6]Tablica_17!P17</f>
        <v>693</v>
      </c>
      <c r="N16" s="200">
        <f>[6]Tablica_17!Q17</f>
        <v>477</v>
      </c>
    </row>
    <row r="17" spans="1:14" ht="12" customHeight="1" x14ac:dyDescent="0.2">
      <c r="A17" s="57"/>
      <c r="B17" s="137" t="s">
        <v>50</v>
      </c>
      <c r="C17" s="100">
        <f>[6]Tablica_17!F18</f>
        <v>102.8</v>
      </c>
      <c r="D17" s="100">
        <f>[6]Tablica_17!G18</f>
        <v>97.2</v>
      </c>
      <c r="E17" s="100">
        <f>[6]Tablica_17!H18</f>
        <v>102.4</v>
      </c>
      <c r="F17" s="100">
        <f>[6]Tablica_17!I18</f>
        <v>104.7</v>
      </c>
      <c r="G17" s="100">
        <f>[6]Tablica_17!J18</f>
        <v>99.6</v>
      </c>
      <c r="H17" s="100">
        <f>[6]Tablica_17!K18</f>
        <v>103.7</v>
      </c>
      <c r="I17" s="100">
        <f>[6]Tablica_17!L18</f>
        <v>102.5</v>
      </c>
      <c r="J17" s="100">
        <f>[6]Tablica_17!M18</f>
        <v>108.8</v>
      </c>
      <c r="K17" s="100">
        <f>[6]Tablica_17!N18</f>
        <v>102.6</v>
      </c>
      <c r="L17" s="100">
        <f>[6]Tablica_17!O18</f>
        <v>99.4</v>
      </c>
      <c r="M17" s="100">
        <f>[6]Tablica_17!P18</f>
        <v>106.5</v>
      </c>
      <c r="N17" s="101">
        <f>[6]Tablica_17!Q18</f>
        <v>102.8</v>
      </c>
    </row>
    <row r="18" spans="1:14" ht="13.9" customHeight="1" x14ac:dyDescent="0.2">
      <c r="A18" s="65" t="s">
        <v>716</v>
      </c>
      <c r="B18" s="53"/>
      <c r="C18" s="55"/>
      <c r="D18" s="190"/>
      <c r="E18" s="55"/>
      <c r="F18" s="190"/>
      <c r="G18" s="55"/>
      <c r="H18" s="190"/>
      <c r="I18" s="55"/>
      <c r="J18" s="190"/>
      <c r="K18" s="55"/>
      <c r="L18" s="190"/>
      <c r="M18" s="55"/>
      <c r="N18" s="190"/>
    </row>
    <row r="19" spans="1:14" ht="12" customHeight="1" x14ac:dyDescent="0.2">
      <c r="A19" s="68" t="s">
        <v>717</v>
      </c>
      <c r="B19" s="130" t="s">
        <v>22</v>
      </c>
      <c r="C19" s="97">
        <f>[6]Tablica_17!F20</f>
        <v>1131</v>
      </c>
      <c r="D19" s="97">
        <f>[6]Tablica_17!G20</f>
        <v>15</v>
      </c>
      <c r="E19" s="97">
        <f>[6]Tablica_17!H20</f>
        <v>113</v>
      </c>
      <c r="F19" s="97">
        <f>[6]Tablica_17!I20</f>
        <v>190</v>
      </c>
      <c r="G19" s="97">
        <f>[6]Tablica_17!J20</f>
        <v>296</v>
      </c>
      <c r="H19" s="97">
        <f>[6]Tablica_17!K20</f>
        <v>91</v>
      </c>
      <c r="I19" s="97">
        <f>[6]Tablica_17!L20</f>
        <v>14</v>
      </c>
      <c r="J19" s="97">
        <f>[6]Tablica_17!M20</f>
        <v>32</v>
      </c>
      <c r="K19" s="97">
        <f>[6]Tablica_17!N20</f>
        <v>14</v>
      </c>
      <c r="L19" s="97">
        <f>[6]Tablica_17!O20</f>
        <v>22</v>
      </c>
      <c r="M19" s="97">
        <f>[6]Tablica_17!P20</f>
        <v>76</v>
      </c>
      <c r="N19" s="190">
        <f>[6]Tablica_17!Q20</f>
        <v>51</v>
      </c>
    </row>
    <row r="20" spans="1:14" ht="12" customHeight="1" x14ac:dyDescent="0.2">
      <c r="A20" s="68" t="s">
        <v>718</v>
      </c>
      <c r="B20" s="130" t="s">
        <v>22</v>
      </c>
      <c r="C20" s="97">
        <f>[6]Tablica_17!F29</f>
        <v>646</v>
      </c>
      <c r="D20" s="97">
        <f>[6]Tablica_17!G29</f>
        <v>19</v>
      </c>
      <c r="E20" s="97">
        <f>[6]Tablica_17!H29</f>
        <v>119</v>
      </c>
      <c r="F20" s="97">
        <f>[6]Tablica_17!I29</f>
        <v>101</v>
      </c>
      <c r="G20" s="97">
        <f>[6]Tablica_17!J29</f>
        <v>178</v>
      </c>
      <c r="H20" s="97">
        <f>[6]Tablica_17!K29</f>
        <v>46</v>
      </c>
      <c r="I20" s="97">
        <f>[6]Tablica_17!L29</f>
        <v>14</v>
      </c>
      <c r="J20" s="97">
        <f>[6]Tablica_17!M29</f>
        <v>16</v>
      </c>
      <c r="K20" s="97">
        <f>[6]Tablica_17!N29</f>
        <v>3</v>
      </c>
      <c r="L20" s="97">
        <f>[6]Tablica_17!O29</f>
        <v>9</v>
      </c>
      <c r="M20" s="97">
        <f>[6]Tablica_17!P29</f>
        <v>28</v>
      </c>
      <c r="N20" s="190">
        <f>[6]Tablica_17!Q29</f>
        <v>36</v>
      </c>
    </row>
    <row r="21" spans="1:14" ht="12" customHeight="1" x14ac:dyDescent="0.2">
      <c r="A21" s="68" t="s">
        <v>719</v>
      </c>
      <c r="B21" s="130" t="s">
        <v>22</v>
      </c>
      <c r="C21" s="97">
        <f>[6]Tablica_17!F47</f>
        <v>1409</v>
      </c>
      <c r="D21" s="97">
        <f>[6]Tablica_17!G47</f>
        <v>18</v>
      </c>
      <c r="E21" s="97">
        <f>[6]Tablica_17!H47</f>
        <v>115</v>
      </c>
      <c r="F21" s="97">
        <f>[6]Tablica_17!I47</f>
        <v>284</v>
      </c>
      <c r="G21" s="97">
        <f>[6]Tablica_17!J47</f>
        <v>396</v>
      </c>
      <c r="H21" s="97">
        <f>[6]Tablica_17!K47</f>
        <v>126</v>
      </c>
      <c r="I21" s="97">
        <f>[6]Tablica_17!L47</f>
        <v>31</v>
      </c>
      <c r="J21" s="97">
        <f>[6]Tablica_17!M47</f>
        <v>38</v>
      </c>
      <c r="K21" s="97">
        <f>[6]Tablica_17!N47</f>
        <v>10</v>
      </c>
      <c r="L21" s="97">
        <f>[6]Tablica_17!O47</f>
        <v>13</v>
      </c>
      <c r="M21" s="97">
        <f>[6]Tablica_17!P47</f>
        <v>81</v>
      </c>
      <c r="N21" s="190">
        <f>[6]Tablica_17!Q47</f>
        <v>86</v>
      </c>
    </row>
    <row r="22" spans="1:14" ht="12" customHeight="1" x14ac:dyDescent="0.2">
      <c r="A22" s="68" t="s">
        <v>720</v>
      </c>
      <c r="B22" s="130" t="s">
        <v>22</v>
      </c>
      <c r="C22" s="97">
        <f>[6]Tablica_17!F56</f>
        <v>276</v>
      </c>
      <c r="D22" s="97">
        <f>[6]Tablica_17!G56</f>
        <v>47</v>
      </c>
      <c r="E22" s="97">
        <f>[6]Tablica_17!H56</f>
        <v>26</v>
      </c>
      <c r="F22" s="97">
        <f>[6]Tablica_17!I56</f>
        <v>33</v>
      </c>
      <c r="G22" s="97">
        <f>[6]Tablica_17!J56</f>
        <v>80</v>
      </c>
      <c r="H22" s="97">
        <f>[6]Tablica_17!K56</f>
        <v>16</v>
      </c>
      <c r="I22" s="97">
        <f>[6]Tablica_17!L56</f>
        <v>7</v>
      </c>
      <c r="J22" s="97">
        <f>[6]Tablica_17!M56</f>
        <v>5</v>
      </c>
      <c r="K22" s="97">
        <f>[6]Tablica_17!N56</f>
        <v>3</v>
      </c>
      <c r="L22" s="97">
        <f>[6]Tablica_17!O56</f>
        <v>4</v>
      </c>
      <c r="M22" s="97">
        <f>[6]Tablica_17!P56</f>
        <v>11</v>
      </c>
      <c r="N22" s="190">
        <f>[6]Tablica_17!Q56</f>
        <v>13</v>
      </c>
    </row>
    <row r="23" spans="1:14" ht="12" customHeight="1" x14ac:dyDescent="0.2">
      <c r="A23" s="68" t="s">
        <v>721</v>
      </c>
      <c r="B23" s="130" t="s">
        <v>22</v>
      </c>
      <c r="C23" s="97">
        <f>[6]Tablica_17!F68</f>
        <v>1407</v>
      </c>
      <c r="D23" s="97">
        <f>[6]Tablica_17!G68</f>
        <v>16</v>
      </c>
      <c r="E23" s="97">
        <f>[6]Tablica_17!H68</f>
        <v>131</v>
      </c>
      <c r="F23" s="97">
        <f>[6]Tablica_17!I68</f>
        <v>204</v>
      </c>
      <c r="G23" s="97">
        <f>[6]Tablica_17!J68</f>
        <v>349</v>
      </c>
      <c r="H23" s="97">
        <f>[6]Tablica_17!K68</f>
        <v>126</v>
      </c>
      <c r="I23" s="97">
        <f>[6]Tablica_17!L68</f>
        <v>49</v>
      </c>
      <c r="J23" s="97">
        <f>[6]Tablica_17!M68</f>
        <v>34</v>
      </c>
      <c r="K23" s="97">
        <f>[6]Tablica_17!N68</f>
        <v>23</v>
      </c>
      <c r="L23" s="97">
        <f>[6]Tablica_17!O68</f>
        <v>27</v>
      </c>
      <c r="M23" s="97">
        <f>[6]Tablica_17!P68</f>
        <v>140</v>
      </c>
      <c r="N23" s="190">
        <f>[6]Tablica_17!Q68</f>
        <v>49</v>
      </c>
    </row>
    <row r="24" spans="1:14" ht="12" customHeight="1" x14ac:dyDescent="0.2">
      <c r="A24" s="68" t="s">
        <v>722</v>
      </c>
      <c r="B24" s="130" t="s">
        <v>22</v>
      </c>
      <c r="C24" s="97">
        <f>[6]Tablica_17!F77</f>
        <v>102</v>
      </c>
      <c r="D24" s="97">
        <f>[6]Tablica_17!G77</f>
        <v>3</v>
      </c>
      <c r="E24" s="97">
        <f>[6]Tablica_17!H77</f>
        <v>11</v>
      </c>
      <c r="F24" s="97">
        <f>[6]Tablica_17!I77</f>
        <v>28</v>
      </c>
      <c r="G24" s="97">
        <f>[6]Tablica_17!J77</f>
        <v>20</v>
      </c>
      <c r="H24" s="97">
        <f>[6]Tablica_17!K77</f>
        <v>9</v>
      </c>
      <c r="I24" s="97">
        <f>[6]Tablica_17!L77</f>
        <v>6</v>
      </c>
      <c r="J24" s="97">
        <f>[6]Tablica_17!M77</f>
        <v>1</v>
      </c>
      <c r="K24" s="97" t="str">
        <f>'Tabl. 12A.'!$D$20</f>
        <v>–</v>
      </c>
      <c r="L24" s="97">
        <f>[6]Tablica_17!O77</f>
        <v>3</v>
      </c>
      <c r="M24" s="97">
        <f>[6]Tablica_17!P77</f>
        <v>2</v>
      </c>
      <c r="N24" s="190">
        <f>[6]Tablica_17!Q77</f>
        <v>3</v>
      </c>
    </row>
    <row r="25" spans="1:14" ht="12" customHeight="1" x14ac:dyDescent="0.2">
      <c r="A25" s="68" t="s">
        <v>723</v>
      </c>
      <c r="B25" s="130" t="s">
        <v>22</v>
      </c>
      <c r="C25" s="97">
        <f>[6]Tablica_17!F89</f>
        <v>244</v>
      </c>
      <c r="D25" s="97">
        <f>[6]Tablica_17!G89</f>
        <v>17</v>
      </c>
      <c r="E25" s="97">
        <f>[6]Tablica_17!H89</f>
        <v>19</v>
      </c>
      <c r="F25" s="97">
        <f>[6]Tablica_17!I89</f>
        <v>50</v>
      </c>
      <c r="G25" s="97">
        <f>[6]Tablica_17!J89</f>
        <v>69</v>
      </c>
      <c r="H25" s="97">
        <f>[6]Tablica_17!K89</f>
        <v>20</v>
      </c>
      <c r="I25" s="97">
        <f>[6]Tablica_17!L89</f>
        <v>15</v>
      </c>
      <c r="J25" s="97">
        <f>[6]Tablica_17!M89</f>
        <v>6</v>
      </c>
      <c r="K25" s="97">
        <f>[6]Tablica_17!N89</f>
        <v>1</v>
      </c>
      <c r="L25" s="97">
        <f>[6]Tablica_17!O89</f>
        <v>4</v>
      </c>
      <c r="M25" s="97">
        <f>[6]Tablica_17!P89</f>
        <v>8</v>
      </c>
      <c r="N25" s="190">
        <f>[6]Tablica_17!Q89</f>
        <v>8</v>
      </c>
    </row>
    <row r="26" spans="1:14" ht="12" customHeight="1" x14ac:dyDescent="0.2">
      <c r="A26" s="68" t="s">
        <v>724</v>
      </c>
      <c r="B26" s="130" t="s">
        <v>22</v>
      </c>
      <c r="C26" s="97">
        <f>[6]Tablica_17!F98</f>
        <v>1447</v>
      </c>
      <c r="D26" s="97">
        <f>[6]Tablica_17!G98</f>
        <v>29</v>
      </c>
      <c r="E26" s="97">
        <f>[6]Tablica_17!H98</f>
        <v>123</v>
      </c>
      <c r="F26" s="97">
        <f>[6]Tablica_17!I98</f>
        <v>216</v>
      </c>
      <c r="G26" s="97">
        <f>[6]Tablica_17!J98</f>
        <v>408</v>
      </c>
      <c r="H26" s="97">
        <f>[6]Tablica_17!K98</f>
        <v>97</v>
      </c>
      <c r="I26" s="97">
        <f>[6]Tablica_17!L98</f>
        <v>23</v>
      </c>
      <c r="J26" s="97">
        <f>[6]Tablica_17!M98</f>
        <v>47</v>
      </c>
      <c r="K26" s="97">
        <f>[6]Tablica_17!N98</f>
        <v>24</v>
      </c>
      <c r="L26" s="97">
        <f>[6]Tablica_17!O98</f>
        <v>28</v>
      </c>
      <c r="M26" s="97">
        <f>[6]Tablica_17!P98</f>
        <v>108</v>
      </c>
      <c r="N26" s="190">
        <f>[6]Tablica_17!Q98</f>
        <v>74</v>
      </c>
    </row>
    <row r="27" spans="1:14" ht="12" customHeight="1" x14ac:dyDescent="0.2">
      <c r="A27" s="68" t="s">
        <v>725</v>
      </c>
      <c r="B27" s="130" t="s">
        <v>22</v>
      </c>
      <c r="C27" s="97">
        <f>[6]Tablica_17!F107</f>
        <v>561</v>
      </c>
      <c r="D27" s="97">
        <f>[6]Tablica_17!G107</f>
        <v>9</v>
      </c>
      <c r="E27" s="97">
        <f>[6]Tablica_17!H107</f>
        <v>76</v>
      </c>
      <c r="F27" s="97">
        <f>[6]Tablica_17!I107</f>
        <v>139</v>
      </c>
      <c r="G27" s="97">
        <f>[6]Tablica_17!J107</f>
        <v>114</v>
      </c>
      <c r="H27" s="97">
        <f>[6]Tablica_17!K107</f>
        <v>38</v>
      </c>
      <c r="I27" s="97">
        <f>[6]Tablica_17!L107</f>
        <v>14</v>
      </c>
      <c r="J27" s="97">
        <f>[6]Tablica_17!M107</f>
        <v>15</v>
      </c>
      <c r="K27" s="97">
        <f>[6]Tablica_17!N107</f>
        <v>5</v>
      </c>
      <c r="L27" s="97">
        <f>[6]Tablica_17!O107</f>
        <v>6</v>
      </c>
      <c r="M27" s="97">
        <f>[6]Tablica_17!P107</f>
        <v>30</v>
      </c>
      <c r="N27" s="190">
        <f>[6]Tablica_17!Q107</f>
        <v>24</v>
      </c>
    </row>
    <row r="28" spans="1:14" ht="13.9" customHeight="1" x14ac:dyDescent="0.2">
      <c r="A28" s="65" t="s">
        <v>726</v>
      </c>
      <c r="B28" s="53"/>
      <c r="C28" s="55"/>
      <c r="D28" s="190"/>
      <c r="E28" s="55"/>
      <c r="F28" s="190"/>
      <c r="G28" s="55"/>
      <c r="H28" s="190"/>
      <c r="I28" s="55"/>
      <c r="J28" s="190"/>
      <c r="K28" s="55"/>
      <c r="L28" s="190"/>
      <c r="M28" s="55"/>
      <c r="N28" s="190"/>
    </row>
    <row r="29" spans="1:14" ht="12" customHeight="1" x14ac:dyDescent="0.2">
      <c r="A29" s="68" t="s">
        <v>727</v>
      </c>
      <c r="B29" s="130" t="s">
        <v>22</v>
      </c>
      <c r="C29" s="97">
        <f>[6]Tablica_17!F38</f>
        <v>766</v>
      </c>
      <c r="D29" s="97">
        <f>[6]Tablica_17!G38</f>
        <v>14</v>
      </c>
      <c r="E29" s="97">
        <f>[6]Tablica_17!H38</f>
        <v>67</v>
      </c>
      <c r="F29" s="97">
        <f>[6]Tablica_17!I38</f>
        <v>193</v>
      </c>
      <c r="G29" s="97">
        <f>[6]Tablica_17!J38</f>
        <v>183</v>
      </c>
      <c r="H29" s="97">
        <f>[6]Tablica_17!K38</f>
        <v>82</v>
      </c>
      <c r="I29" s="97">
        <f>[6]Tablica_17!L38</f>
        <v>20</v>
      </c>
      <c r="J29" s="97">
        <f>[6]Tablica_17!M38</f>
        <v>19</v>
      </c>
      <c r="K29" s="97">
        <f>[6]Tablica_17!N38</f>
        <v>4</v>
      </c>
      <c r="L29" s="97">
        <f>[6]Tablica_17!O38</f>
        <v>10</v>
      </c>
      <c r="M29" s="97">
        <f>[6]Tablica_17!P38</f>
        <v>38</v>
      </c>
      <c r="N29" s="190">
        <f>[6]Tablica_17!Q38</f>
        <v>39</v>
      </c>
    </row>
    <row r="30" spans="1:14" ht="12" customHeight="1" x14ac:dyDescent="0.2">
      <c r="A30" s="68" t="s">
        <v>728</v>
      </c>
      <c r="B30" s="130" t="s">
        <v>22</v>
      </c>
      <c r="C30" s="97">
        <f>[6]Tablica_17!F41</f>
        <v>268</v>
      </c>
      <c r="D30" s="97">
        <f>[6]Tablica_17!G41</f>
        <v>25</v>
      </c>
      <c r="E30" s="97">
        <f>[6]Tablica_17!H41</f>
        <v>31</v>
      </c>
      <c r="F30" s="97">
        <f>[6]Tablica_17!I41</f>
        <v>45</v>
      </c>
      <c r="G30" s="97">
        <f>[6]Tablica_17!J41</f>
        <v>57</v>
      </c>
      <c r="H30" s="97">
        <f>[6]Tablica_17!K41</f>
        <v>13</v>
      </c>
      <c r="I30" s="97">
        <f>[6]Tablica_17!L41</f>
        <v>16</v>
      </c>
      <c r="J30" s="97">
        <f>[6]Tablica_17!M41</f>
        <v>13</v>
      </c>
      <c r="K30" s="97">
        <f>[6]Tablica_17!N41</f>
        <v>1</v>
      </c>
      <c r="L30" s="97">
        <f>[6]Tablica_17!O41</f>
        <v>3</v>
      </c>
      <c r="M30" s="97">
        <f>[6]Tablica_17!P41</f>
        <v>8</v>
      </c>
      <c r="N30" s="190">
        <f>[6]Tablica_17!Q41</f>
        <v>10</v>
      </c>
    </row>
    <row r="31" spans="1:14" ht="12" customHeight="1" x14ac:dyDescent="0.2">
      <c r="A31" s="68" t="s">
        <v>729</v>
      </c>
      <c r="B31" s="130" t="s">
        <v>22</v>
      </c>
      <c r="C31" s="97">
        <f>[6]Tablica_17!F44</f>
        <v>1475</v>
      </c>
      <c r="D31" s="97">
        <f>[6]Tablica_17!G44</f>
        <v>19</v>
      </c>
      <c r="E31" s="97">
        <f>[6]Tablica_17!H44</f>
        <v>116</v>
      </c>
      <c r="F31" s="97">
        <f>[6]Tablica_17!I44</f>
        <v>220</v>
      </c>
      <c r="G31" s="97">
        <f>[6]Tablica_17!J44</f>
        <v>422</v>
      </c>
      <c r="H31" s="97">
        <f>[6]Tablica_17!K44</f>
        <v>140</v>
      </c>
      <c r="I31" s="97">
        <f>[6]Tablica_17!L44</f>
        <v>26</v>
      </c>
      <c r="J31" s="97">
        <f>[6]Tablica_17!M44</f>
        <v>51</v>
      </c>
      <c r="K31" s="97">
        <f>[6]Tablica_17!N44</f>
        <v>19</v>
      </c>
      <c r="L31" s="97">
        <f>[6]Tablica_17!O44</f>
        <v>28</v>
      </c>
      <c r="M31" s="97">
        <f>[6]Tablica_17!P44</f>
        <v>119</v>
      </c>
      <c r="N31" s="190">
        <f>[6]Tablica_17!Q44</f>
        <v>62</v>
      </c>
    </row>
    <row r="32" spans="1:14" ht="12" customHeight="1" x14ac:dyDescent="0.2">
      <c r="A32" s="68" t="s">
        <v>730</v>
      </c>
      <c r="B32" s="130" t="s">
        <v>22</v>
      </c>
      <c r="C32" s="97">
        <f>[6]Tablica_17!F65</f>
        <v>143</v>
      </c>
      <c r="D32" s="97">
        <f>[6]Tablica_17!G65</f>
        <v>25</v>
      </c>
      <c r="E32" s="97">
        <f>[6]Tablica_17!H65</f>
        <v>9</v>
      </c>
      <c r="F32" s="97">
        <f>[6]Tablica_17!I65</f>
        <v>34</v>
      </c>
      <c r="G32" s="97">
        <f>[6]Tablica_17!J65</f>
        <v>37</v>
      </c>
      <c r="H32" s="97">
        <f>[6]Tablica_17!K65</f>
        <v>9</v>
      </c>
      <c r="I32" s="97">
        <f>[6]Tablica_17!L65</f>
        <v>1</v>
      </c>
      <c r="J32" s="97">
        <f>[6]Tablica_17!M65</f>
        <v>3</v>
      </c>
      <c r="K32" s="97">
        <f>[6]Tablica_17!N65</f>
        <v>1</v>
      </c>
      <c r="L32" s="97">
        <f>[6]Tablica_17!O65</f>
        <v>2</v>
      </c>
      <c r="M32" s="97">
        <f>[6]Tablica_17!P65</f>
        <v>1</v>
      </c>
      <c r="N32" s="190">
        <f>[6]Tablica_17!Q65</f>
        <v>5</v>
      </c>
    </row>
    <row r="33" spans="1:14" ht="12" customHeight="1" x14ac:dyDescent="0.2">
      <c r="A33" s="68" t="s">
        <v>877</v>
      </c>
      <c r="B33" s="130" t="s">
        <v>22</v>
      </c>
      <c r="C33" s="97">
        <f>[6]Tablica_17!F86</f>
        <v>499</v>
      </c>
      <c r="D33" s="97">
        <f>[6]Tablica_17!G86</f>
        <v>15</v>
      </c>
      <c r="E33" s="97">
        <f>[6]Tablica_17!H86</f>
        <v>54</v>
      </c>
      <c r="F33" s="97">
        <f>[6]Tablica_17!I86</f>
        <v>100</v>
      </c>
      <c r="G33" s="97">
        <f>[6]Tablica_17!J86</f>
        <v>119</v>
      </c>
      <c r="H33" s="97">
        <f>[6]Tablica_17!K86</f>
        <v>50</v>
      </c>
      <c r="I33" s="97">
        <f>[6]Tablica_17!L86</f>
        <v>7</v>
      </c>
      <c r="J33" s="97">
        <f>[6]Tablica_17!M86</f>
        <v>15</v>
      </c>
      <c r="K33" s="97">
        <f>[6]Tablica_17!N86</f>
        <v>9</v>
      </c>
      <c r="L33" s="97">
        <f>[6]Tablica_17!O86</f>
        <v>10</v>
      </c>
      <c r="M33" s="97">
        <f>[6]Tablica_17!P86</f>
        <v>41</v>
      </c>
      <c r="N33" s="190">
        <f>[6]Tablica_17!Q86</f>
        <v>16</v>
      </c>
    </row>
    <row r="34" spans="1:14" ht="12" customHeight="1" x14ac:dyDescent="0.2">
      <c r="A34" s="68" t="s">
        <v>732</v>
      </c>
      <c r="B34" s="130" t="s">
        <v>22</v>
      </c>
      <c r="C34" s="97">
        <f>[6]Tablica_17!F116</f>
        <v>95</v>
      </c>
      <c r="D34" s="97">
        <f>[6]Tablica_17!G116</f>
        <v>7</v>
      </c>
      <c r="E34" s="97">
        <f>[6]Tablica_17!H116</f>
        <v>9</v>
      </c>
      <c r="F34" s="97">
        <f>[6]Tablica_17!I116</f>
        <v>24</v>
      </c>
      <c r="G34" s="97">
        <f>[6]Tablica_17!J116</f>
        <v>28</v>
      </c>
      <c r="H34" s="97">
        <f>[6]Tablica_17!K116</f>
        <v>8</v>
      </c>
      <c r="I34" s="97" t="str">
        <f>'Tabl. 12A.'!$D$20</f>
        <v>–</v>
      </c>
      <c r="J34" s="97">
        <f>[6]Tablica_17!M116</f>
        <v>3</v>
      </c>
      <c r="K34" s="97" t="str">
        <f>'Tabl. 12A.'!$D$20</f>
        <v>–</v>
      </c>
      <c r="L34" s="97">
        <f>[6]Tablica_17!O116</f>
        <v>2</v>
      </c>
      <c r="M34" s="97">
        <f>[6]Tablica_17!P116</f>
        <v>2</v>
      </c>
      <c r="N34" s="190">
        <f>[6]Tablica_17!Q116</f>
        <v>1</v>
      </c>
    </row>
    <row r="35" spans="1:14" ht="16.149999999999999" customHeight="1" x14ac:dyDescent="0.2">
      <c r="A35" s="64" t="s">
        <v>861</v>
      </c>
      <c r="B35" s="130" t="s">
        <v>21</v>
      </c>
      <c r="C35" s="97">
        <v>2960</v>
      </c>
      <c r="D35" s="97">
        <v>162</v>
      </c>
      <c r="E35" s="97">
        <v>323</v>
      </c>
      <c r="F35" s="97">
        <v>456</v>
      </c>
      <c r="G35" s="97">
        <v>854</v>
      </c>
      <c r="H35" s="97">
        <v>253</v>
      </c>
      <c r="I35" s="97">
        <v>77</v>
      </c>
      <c r="J35" s="97">
        <v>90</v>
      </c>
      <c r="K35" s="97">
        <v>15</v>
      </c>
      <c r="L35" s="97">
        <v>29</v>
      </c>
      <c r="M35" s="97">
        <v>173</v>
      </c>
      <c r="N35" s="190">
        <v>174</v>
      </c>
    </row>
    <row r="36" spans="1:14" ht="12" customHeight="1" x14ac:dyDescent="0.2">
      <c r="A36" s="57"/>
      <c r="B36" s="137" t="s">
        <v>22</v>
      </c>
      <c r="C36" s="198">
        <f>[6]Tablica_17!F125</f>
        <v>2998</v>
      </c>
      <c r="D36" s="198">
        <f>[6]Tablica_17!G125</f>
        <v>157</v>
      </c>
      <c r="E36" s="198">
        <f>[6]Tablica_17!H125</f>
        <v>321</v>
      </c>
      <c r="F36" s="198">
        <f>[6]Tablica_17!I125</f>
        <v>490</v>
      </c>
      <c r="G36" s="198">
        <f>[6]Tablica_17!J125</f>
        <v>831</v>
      </c>
      <c r="H36" s="198">
        <f>[6]Tablica_17!K125</f>
        <v>262</v>
      </c>
      <c r="I36" s="198">
        <f>[6]Tablica_17!L125</f>
        <v>77</v>
      </c>
      <c r="J36" s="198">
        <f>[6]Tablica_17!M125</f>
        <v>89</v>
      </c>
      <c r="K36" s="198">
        <f>[6]Tablica_17!N125</f>
        <v>15</v>
      </c>
      <c r="L36" s="198">
        <f>[6]Tablica_17!O125</f>
        <v>29</v>
      </c>
      <c r="M36" s="198">
        <f>[6]Tablica_17!P125</f>
        <v>185</v>
      </c>
      <c r="N36" s="200">
        <f>[6]Tablica_17!Q125</f>
        <v>173</v>
      </c>
    </row>
    <row r="37" spans="1:14" ht="12" customHeight="1" x14ac:dyDescent="0.2">
      <c r="A37" s="65"/>
      <c r="B37" s="137" t="s">
        <v>50</v>
      </c>
      <c r="C37" s="100">
        <f>[6]Tablica_17!F126</f>
        <v>101.3</v>
      </c>
      <c r="D37" s="100">
        <f>[6]Tablica_17!G126</f>
        <v>96.9</v>
      </c>
      <c r="E37" s="100">
        <f>[6]Tablica_17!H126</f>
        <v>99.4</v>
      </c>
      <c r="F37" s="100">
        <f>[6]Tablica_17!I126</f>
        <v>107.5</v>
      </c>
      <c r="G37" s="100">
        <f>[6]Tablica_17!J126</f>
        <v>97.3</v>
      </c>
      <c r="H37" s="100">
        <f>[6]Tablica_17!K126</f>
        <v>103.6</v>
      </c>
      <c r="I37" s="100">
        <f>[6]Tablica_17!L126</f>
        <v>100</v>
      </c>
      <c r="J37" s="100">
        <f>[6]Tablica_17!M126</f>
        <v>98.9</v>
      </c>
      <c r="K37" s="100">
        <f>[6]Tablica_17!N126</f>
        <v>100</v>
      </c>
      <c r="L37" s="100">
        <f>[6]Tablica_17!O126</f>
        <v>100</v>
      </c>
      <c r="M37" s="100">
        <f>[6]Tablica_17!P126</f>
        <v>106.9</v>
      </c>
      <c r="N37" s="101">
        <f>[6]Tablica_17!Q126</f>
        <v>99.4</v>
      </c>
    </row>
    <row r="38" spans="1:14" ht="13.9" customHeight="1" x14ac:dyDescent="0.2">
      <c r="A38" s="65" t="s">
        <v>716</v>
      </c>
      <c r="B38" s="53"/>
      <c r="C38" s="55"/>
      <c r="D38" s="190"/>
      <c r="E38" s="55"/>
      <c r="F38" s="190"/>
      <c r="G38" s="55"/>
      <c r="H38" s="190"/>
      <c r="I38" s="55"/>
      <c r="J38" s="190"/>
      <c r="K38" s="55"/>
      <c r="L38" s="190"/>
      <c r="M38" s="55"/>
      <c r="N38" s="190"/>
    </row>
    <row r="39" spans="1:14" ht="12" customHeight="1" x14ac:dyDescent="0.2">
      <c r="A39" s="68" t="s">
        <v>733</v>
      </c>
      <c r="B39" s="130" t="s">
        <v>22</v>
      </c>
      <c r="C39" s="97">
        <f>[6]Tablica_17!F128</f>
        <v>496</v>
      </c>
      <c r="D39" s="97">
        <f>[6]Tablica_17!G128</f>
        <v>20</v>
      </c>
      <c r="E39" s="97">
        <f>[6]Tablica_17!H128</f>
        <v>52</v>
      </c>
      <c r="F39" s="97">
        <f>[6]Tablica_17!I128</f>
        <v>82</v>
      </c>
      <c r="G39" s="97">
        <f>[6]Tablica_17!J128</f>
        <v>147</v>
      </c>
      <c r="H39" s="97">
        <f>[6]Tablica_17!K128</f>
        <v>29</v>
      </c>
      <c r="I39" s="97">
        <f>[6]Tablica_17!L128</f>
        <v>12</v>
      </c>
      <c r="J39" s="97">
        <f>[6]Tablica_17!M128</f>
        <v>15</v>
      </c>
      <c r="K39" s="97">
        <f>[6]Tablica_17!N128</f>
        <v>2</v>
      </c>
      <c r="L39" s="97">
        <f>[6]Tablica_17!O128</f>
        <v>8</v>
      </c>
      <c r="M39" s="97">
        <f>[6]Tablica_17!P128</f>
        <v>35</v>
      </c>
      <c r="N39" s="190">
        <f>[6]Tablica_17!Q128</f>
        <v>33</v>
      </c>
    </row>
    <row r="40" spans="1:14" ht="12" customHeight="1" x14ac:dyDescent="0.2">
      <c r="A40" s="68" t="s">
        <v>734</v>
      </c>
      <c r="B40" s="130" t="s">
        <v>22</v>
      </c>
      <c r="C40" s="97">
        <f>[6]Tablica_17!F143</f>
        <v>123</v>
      </c>
      <c r="D40" s="97">
        <f>[6]Tablica_17!G143</f>
        <v>12</v>
      </c>
      <c r="E40" s="97">
        <f>[6]Tablica_17!H143</f>
        <v>7</v>
      </c>
      <c r="F40" s="97">
        <f>[6]Tablica_17!I143</f>
        <v>15</v>
      </c>
      <c r="G40" s="97">
        <f>[6]Tablica_17!J143</f>
        <v>26</v>
      </c>
      <c r="H40" s="97">
        <f>[6]Tablica_17!K143</f>
        <v>24</v>
      </c>
      <c r="I40" s="97">
        <f>[6]Tablica_17!L143</f>
        <v>10</v>
      </c>
      <c r="J40" s="97">
        <f>[6]Tablica_17!M143</f>
        <v>5</v>
      </c>
      <c r="K40" s="97" t="str">
        <f>'Tabl. 12A.'!$D$20</f>
        <v>–</v>
      </c>
      <c r="L40" s="97" t="str">
        <f>'Tabl. 12A.'!$D$20</f>
        <v>–</v>
      </c>
      <c r="M40" s="97">
        <f>[6]Tablica_17!P143</f>
        <v>2</v>
      </c>
      <c r="N40" s="190">
        <f>[6]Tablica_17!Q143</f>
        <v>8</v>
      </c>
    </row>
    <row r="41" spans="1:14" ht="12" customHeight="1" x14ac:dyDescent="0.2">
      <c r="A41" s="68" t="s">
        <v>735</v>
      </c>
      <c r="B41" s="130" t="s">
        <v>22</v>
      </c>
      <c r="C41" s="97">
        <f>[6]Tablica_17!F161</f>
        <v>1504</v>
      </c>
      <c r="D41" s="97">
        <f>[6]Tablica_17!G161</f>
        <v>34</v>
      </c>
      <c r="E41" s="97">
        <f>[6]Tablica_17!H161</f>
        <v>182</v>
      </c>
      <c r="F41" s="97">
        <f>[6]Tablica_17!I161</f>
        <v>198</v>
      </c>
      <c r="G41" s="97">
        <f>[6]Tablica_17!J161</f>
        <v>427</v>
      </c>
      <c r="H41" s="97">
        <f>[6]Tablica_17!K161</f>
        <v>134</v>
      </c>
      <c r="I41" s="97">
        <f>[6]Tablica_17!L161</f>
        <v>36</v>
      </c>
      <c r="J41" s="97">
        <f>[6]Tablica_17!M161</f>
        <v>51</v>
      </c>
      <c r="K41" s="97">
        <f>[6]Tablica_17!N161</f>
        <v>9</v>
      </c>
      <c r="L41" s="97">
        <f>[6]Tablica_17!O161</f>
        <v>13</v>
      </c>
      <c r="M41" s="97">
        <f>[6]Tablica_17!P161</f>
        <v>129</v>
      </c>
      <c r="N41" s="190">
        <f>[6]Tablica_17!Q161</f>
        <v>89</v>
      </c>
    </row>
    <row r="42" spans="1:14" ht="12" customHeight="1" x14ac:dyDescent="0.2">
      <c r="A42" s="68" t="s">
        <v>736</v>
      </c>
      <c r="B42" s="130" t="s">
        <v>22</v>
      </c>
      <c r="C42" s="97">
        <f>[6]Tablica_17!F170</f>
        <v>254</v>
      </c>
      <c r="D42" s="97">
        <f>[6]Tablica_17!G170</f>
        <v>37</v>
      </c>
      <c r="E42" s="97">
        <f>[6]Tablica_17!H170</f>
        <v>21</v>
      </c>
      <c r="F42" s="97">
        <f>[6]Tablica_17!I170</f>
        <v>68</v>
      </c>
      <c r="G42" s="97">
        <f>[6]Tablica_17!J170</f>
        <v>55</v>
      </c>
      <c r="H42" s="97">
        <f>[6]Tablica_17!K170</f>
        <v>9</v>
      </c>
      <c r="I42" s="97">
        <f>[6]Tablica_17!L170</f>
        <v>7</v>
      </c>
      <c r="J42" s="97">
        <f>[6]Tablica_17!M170</f>
        <v>7</v>
      </c>
      <c r="K42" s="97" t="str">
        <f>'Tabl. 12A.'!$D$20</f>
        <v>–</v>
      </c>
      <c r="L42" s="97">
        <f>[6]Tablica_17!O170</f>
        <v>4</v>
      </c>
      <c r="M42" s="97">
        <f>[6]Tablica_17!P170</f>
        <v>7</v>
      </c>
      <c r="N42" s="190">
        <f>[6]Tablica_17!Q170</f>
        <v>19</v>
      </c>
    </row>
    <row r="43" spans="1:14" ht="13.9" customHeight="1" x14ac:dyDescent="0.2">
      <c r="A43" s="65" t="s">
        <v>726</v>
      </c>
      <c r="B43" s="130"/>
      <c r="C43" s="180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90"/>
    </row>
    <row r="44" spans="1:14" ht="12" customHeight="1" x14ac:dyDescent="0.2">
      <c r="A44" s="68" t="s">
        <v>737</v>
      </c>
      <c r="B44" s="130" t="s">
        <v>22</v>
      </c>
      <c r="C44" s="97">
        <f>[6]Tablica_17!F137</f>
        <v>130</v>
      </c>
      <c r="D44" s="97">
        <f>[6]Tablica_17!G137</f>
        <v>13</v>
      </c>
      <c r="E44" s="97">
        <f>[6]Tablica_17!H137</f>
        <v>12</v>
      </c>
      <c r="F44" s="97">
        <f>[6]Tablica_17!I137</f>
        <v>31</v>
      </c>
      <c r="G44" s="97">
        <f>[6]Tablica_17!J137</f>
        <v>39</v>
      </c>
      <c r="H44" s="97">
        <f>[6]Tablica_17!K137</f>
        <v>4</v>
      </c>
      <c r="I44" s="97">
        <f>[6]Tablica_17!L137</f>
        <v>4</v>
      </c>
      <c r="J44" s="97">
        <f>[6]Tablica_17!M137</f>
        <v>2</v>
      </c>
      <c r="K44" s="97">
        <f>[6]Tablica_17!N137</f>
        <v>2</v>
      </c>
      <c r="L44" s="97">
        <f>[6]Tablica_17!O137</f>
        <v>2</v>
      </c>
      <c r="M44" s="97">
        <f>[6]Tablica_17!P137</f>
        <v>3</v>
      </c>
      <c r="N44" s="190">
        <f>[6]Tablica_17!Q137</f>
        <v>6</v>
      </c>
    </row>
    <row r="45" spans="1:14" ht="12" customHeight="1" x14ac:dyDescent="0.2">
      <c r="A45" s="68" t="s">
        <v>738</v>
      </c>
      <c r="B45" s="130" t="s">
        <v>22</v>
      </c>
      <c r="C45" s="97">
        <f>[6]Tablica_17!F140</f>
        <v>107</v>
      </c>
      <c r="D45" s="97">
        <f>[6]Tablica_17!G140</f>
        <v>8</v>
      </c>
      <c r="E45" s="97">
        <f>[6]Tablica_17!H140</f>
        <v>15</v>
      </c>
      <c r="F45" s="97">
        <f>[6]Tablica_17!I140</f>
        <v>15</v>
      </c>
      <c r="G45" s="97">
        <f>[6]Tablica_17!J140</f>
        <v>40</v>
      </c>
      <c r="H45" s="97">
        <f>[6]Tablica_17!K140</f>
        <v>9</v>
      </c>
      <c r="I45" s="97">
        <f>[6]Tablica_17!L140</f>
        <v>1</v>
      </c>
      <c r="J45" s="97">
        <f>[6]Tablica_17!M140</f>
        <v>1</v>
      </c>
      <c r="K45" s="97" t="str">
        <f>'Tabl. 12A.'!$D$20</f>
        <v>–</v>
      </c>
      <c r="L45" s="97" t="str">
        <f>'Tabl. 12A.'!$D$20</f>
        <v>–</v>
      </c>
      <c r="M45" s="97">
        <f>[6]Tablica_17!P140</f>
        <v>2</v>
      </c>
      <c r="N45" s="190">
        <f>[6]Tablica_17!Q140</f>
        <v>2</v>
      </c>
    </row>
    <row r="46" spans="1:14" ht="12" customHeight="1" x14ac:dyDescent="0.2">
      <c r="A46" s="68" t="s">
        <v>739</v>
      </c>
      <c r="B46" s="130" t="s">
        <v>22</v>
      </c>
      <c r="C46" s="97">
        <f>[6]Tablica_17!F152</f>
        <v>164</v>
      </c>
      <c r="D46" s="97">
        <f>[6]Tablica_17!G152</f>
        <v>4</v>
      </c>
      <c r="E46" s="97">
        <f>[6]Tablica_17!H152</f>
        <v>15</v>
      </c>
      <c r="F46" s="97">
        <f>[6]Tablica_17!I152</f>
        <v>33</v>
      </c>
      <c r="G46" s="97">
        <f>[6]Tablica_17!J152</f>
        <v>40</v>
      </c>
      <c r="H46" s="97">
        <f>[6]Tablica_17!K152</f>
        <v>32</v>
      </c>
      <c r="I46" s="97">
        <f>[6]Tablica_17!L152</f>
        <v>5</v>
      </c>
      <c r="J46" s="97">
        <f>[6]Tablica_17!M152</f>
        <v>7</v>
      </c>
      <c r="K46" s="97">
        <f>[6]Tablica_17!N152</f>
        <v>2</v>
      </c>
      <c r="L46" s="97" t="str">
        <f>'Tabl. 12A.'!$D$20</f>
        <v>–</v>
      </c>
      <c r="M46" s="97">
        <f>[6]Tablica_17!P152</f>
        <v>5</v>
      </c>
      <c r="N46" s="190">
        <f>[6]Tablica_17!Q152</f>
        <v>6</v>
      </c>
    </row>
    <row r="47" spans="1:14" ht="12" customHeight="1" x14ac:dyDescent="0.2">
      <c r="A47" s="68" t="s">
        <v>740</v>
      </c>
      <c r="B47" s="130" t="s">
        <v>22</v>
      </c>
      <c r="C47" s="97">
        <f>[6]Tablica_17!F155</f>
        <v>45</v>
      </c>
      <c r="D47" s="97">
        <f>[6]Tablica_17!G155</f>
        <v>4</v>
      </c>
      <c r="E47" s="97">
        <f>[6]Tablica_17!H155</f>
        <v>2</v>
      </c>
      <c r="F47" s="97">
        <f>[6]Tablica_17!I155</f>
        <v>20</v>
      </c>
      <c r="G47" s="97">
        <f>[6]Tablica_17!J155</f>
        <v>8</v>
      </c>
      <c r="H47" s="97">
        <f>[6]Tablica_17!K155</f>
        <v>4</v>
      </c>
      <c r="I47" s="97" t="str">
        <f>'Tabl. 12A.'!$D$20</f>
        <v>–</v>
      </c>
      <c r="J47" s="97" t="str">
        <f>'Tabl. 12A.'!$D$20</f>
        <v>–</v>
      </c>
      <c r="K47" s="97" t="str">
        <f>'Tabl. 12A.'!$D$20</f>
        <v>–</v>
      </c>
      <c r="L47" s="97">
        <f>[6]Tablica_17!O155</f>
        <v>1</v>
      </c>
      <c r="M47" s="97">
        <f>[6]Tablica_17!P155</f>
        <v>1</v>
      </c>
      <c r="N47" s="190" t="str">
        <f>'Tabl. 12A.'!$D$20</f>
        <v>–</v>
      </c>
    </row>
    <row r="48" spans="1:14" ht="12" customHeight="1" x14ac:dyDescent="0.2">
      <c r="A48" s="68" t="s">
        <v>741</v>
      </c>
      <c r="B48" s="130" t="s">
        <v>22</v>
      </c>
      <c r="C48" s="97">
        <f>[6]Tablica_17!F158</f>
        <v>78</v>
      </c>
      <c r="D48" s="97">
        <f>[6]Tablica_17!G158</f>
        <v>6</v>
      </c>
      <c r="E48" s="97">
        <f>[6]Tablica_17!H158</f>
        <v>7</v>
      </c>
      <c r="F48" s="97">
        <f>[6]Tablica_17!I158</f>
        <v>16</v>
      </c>
      <c r="G48" s="97">
        <f>[6]Tablica_17!J158</f>
        <v>27</v>
      </c>
      <c r="H48" s="97">
        <f>[6]Tablica_17!K158</f>
        <v>5</v>
      </c>
      <c r="I48" s="97">
        <f>[6]Tablica_17!L158</f>
        <v>1</v>
      </c>
      <c r="J48" s="97" t="str">
        <f>'Tabl. 12A.'!$D$20</f>
        <v>–</v>
      </c>
      <c r="K48" s="97" t="str">
        <f>'Tabl. 12A.'!$D$20</f>
        <v>–</v>
      </c>
      <c r="L48" s="97" t="str">
        <f>'Tabl. 12A.'!$D$20</f>
        <v>–</v>
      </c>
      <c r="M48" s="97">
        <f>[6]Tablica_17!P158</f>
        <v>1</v>
      </c>
      <c r="N48" s="190">
        <f>[6]Tablica_17!Q158</f>
        <v>7</v>
      </c>
    </row>
    <row r="49" spans="1:14" ht="12" customHeight="1" x14ac:dyDescent="0.2">
      <c r="A49" s="68" t="s">
        <v>742</v>
      </c>
      <c r="B49" s="130" t="s">
        <v>22</v>
      </c>
      <c r="C49" s="97">
        <f>[6]Tablica_17!F179</f>
        <v>97</v>
      </c>
      <c r="D49" s="97">
        <f>[6]Tablica_17!G179</f>
        <v>19</v>
      </c>
      <c r="E49" s="97">
        <f>[6]Tablica_17!H179</f>
        <v>8</v>
      </c>
      <c r="F49" s="97">
        <f>[6]Tablica_17!I179</f>
        <v>12</v>
      </c>
      <c r="G49" s="97">
        <f>[6]Tablica_17!J179</f>
        <v>22</v>
      </c>
      <c r="H49" s="97">
        <f>[6]Tablica_17!K179</f>
        <v>12</v>
      </c>
      <c r="I49" s="97">
        <f>[6]Tablica_17!L179</f>
        <v>1</v>
      </c>
      <c r="J49" s="97">
        <f>[6]Tablica_17!M179</f>
        <v>1</v>
      </c>
      <c r="K49" s="97" t="str">
        <f>'Tabl. 12A.'!$D$20</f>
        <v>–</v>
      </c>
      <c r="L49" s="97">
        <f>[6]Tablica_17!O179</f>
        <v>1</v>
      </c>
      <c r="M49" s="97" t="str">
        <f>'Tabl. 12A.'!$D$20</f>
        <v>–</v>
      </c>
      <c r="N49" s="190">
        <f>[6]Tablica_17!Q179</f>
        <v>3</v>
      </c>
    </row>
    <row r="50" spans="1:14" ht="16.149999999999999" customHeight="1" x14ac:dyDescent="0.2">
      <c r="A50" s="57" t="s">
        <v>857</v>
      </c>
      <c r="B50" s="13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</row>
    <row r="51" spans="1:14" ht="12" customHeight="1" x14ac:dyDescent="0.2">
      <c r="A51" s="71" t="s">
        <v>858</v>
      </c>
      <c r="B51" s="13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1"/>
    </row>
    <row r="52" spans="1:14" ht="12" customHeight="1" x14ac:dyDescent="0.2">
      <c r="A52" s="118" t="s">
        <v>744</v>
      </c>
      <c r="B52" s="130" t="s">
        <v>21</v>
      </c>
      <c r="C52" s="97">
        <v>25486</v>
      </c>
      <c r="D52" s="97">
        <v>127</v>
      </c>
      <c r="E52" s="97">
        <v>1682</v>
      </c>
      <c r="F52" s="97">
        <v>2956</v>
      </c>
      <c r="G52" s="97">
        <v>6690</v>
      </c>
      <c r="H52" s="97">
        <v>2280</v>
      </c>
      <c r="I52" s="97">
        <v>472</v>
      </c>
      <c r="J52" s="97">
        <v>976</v>
      </c>
      <c r="K52" s="97">
        <v>401</v>
      </c>
      <c r="L52" s="97">
        <v>604</v>
      </c>
      <c r="M52" s="97">
        <v>2710</v>
      </c>
      <c r="N52" s="190">
        <v>1215</v>
      </c>
    </row>
    <row r="53" spans="1:14" ht="12" customHeight="1" x14ac:dyDescent="0.2">
      <c r="A53" s="57"/>
      <c r="B53" s="137" t="s">
        <v>22</v>
      </c>
      <c r="C53" s="198">
        <f>[6]Tablica_17!F122</f>
        <v>25644</v>
      </c>
      <c r="D53" s="198">
        <f>[6]Tablica_17!G122</f>
        <v>130</v>
      </c>
      <c r="E53" s="198">
        <f>[6]Tablica_17!H122</f>
        <v>1669</v>
      </c>
      <c r="F53" s="198">
        <f>[6]Tablica_17!I122</f>
        <v>3005</v>
      </c>
      <c r="G53" s="198">
        <f>[6]Tablica_17!J122</f>
        <v>6506</v>
      </c>
      <c r="H53" s="198">
        <f>[6]Tablica_17!K122</f>
        <v>2251</v>
      </c>
      <c r="I53" s="198">
        <f>[6]Tablica_17!L122</f>
        <v>475</v>
      </c>
      <c r="J53" s="198">
        <f>[6]Tablica_17!M122</f>
        <v>938</v>
      </c>
      <c r="K53" s="198">
        <f>[6]Tablica_17!N122</f>
        <v>415</v>
      </c>
      <c r="L53" s="198">
        <f>[6]Tablica_17!O122</f>
        <v>587</v>
      </c>
      <c r="M53" s="198">
        <f>[6]Tablica_17!P122</f>
        <v>2787</v>
      </c>
      <c r="N53" s="200">
        <f>[6]Tablica_17!Q122</f>
        <v>1234</v>
      </c>
    </row>
    <row r="54" spans="1:14" ht="12" customHeight="1" x14ac:dyDescent="0.2">
      <c r="A54" s="57"/>
      <c r="B54" s="137" t="s">
        <v>50</v>
      </c>
      <c r="C54" s="198">
        <f>[6]Tablica_17!F123</f>
        <v>100.6</v>
      </c>
      <c r="D54" s="198">
        <f>[6]Tablica_17!G123</f>
        <v>102.4</v>
      </c>
      <c r="E54" s="198">
        <f>[6]Tablica_17!H123</f>
        <v>99.2</v>
      </c>
      <c r="F54" s="198">
        <f>[6]Tablica_17!I123</f>
        <v>101.7</v>
      </c>
      <c r="G54" s="198">
        <f>[6]Tablica_17!J123</f>
        <v>97.2</v>
      </c>
      <c r="H54" s="198">
        <f>[6]Tablica_17!K123</f>
        <v>98.7</v>
      </c>
      <c r="I54" s="198">
        <f>[6]Tablica_17!L123</f>
        <v>100.6</v>
      </c>
      <c r="J54" s="198">
        <f>[6]Tablica_17!M123</f>
        <v>96.1</v>
      </c>
      <c r="K54" s="198">
        <f>[6]Tablica_17!N123</f>
        <v>103.5</v>
      </c>
      <c r="L54" s="198">
        <f>[6]Tablica_17!O123</f>
        <v>97.2</v>
      </c>
      <c r="M54" s="198">
        <f>[6]Tablica_17!P123</f>
        <v>102.8</v>
      </c>
      <c r="N54" s="200">
        <f>[6]Tablica_17!Q123</f>
        <v>101.6</v>
      </c>
    </row>
    <row r="55" spans="1:14" ht="18" customHeight="1" x14ac:dyDescent="0.2">
      <c r="A55" s="57" t="s">
        <v>855</v>
      </c>
      <c r="B55" s="130" t="s">
        <v>21</v>
      </c>
      <c r="C55" s="97">
        <f>[6]Tablica_17!F181</f>
        <v>22353</v>
      </c>
      <c r="D55" s="97">
        <f>[6]Tablica_17!G181</f>
        <v>1061</v>
      </c>
      <c r="E55" s="97">
        <f>[6]Tablica_17!H181</f>
        <v>2114</v>
      </c>
      <c r="F55" s="97">
        <f>[6]Tablica_17!I181</f>
        <v>4212</v>
      </c>
      <c r="G55" s="97">
        <f>[6]Tablica_17!J181</f>
        <v>6074</v>
      </c>
      <c r="H55" s="97">
        <f>[6]Tablica_17!K181</f>
        <v>1702</v>
      </c>
      <c r="I55" s="97">
        <f>[6]Tablica_17!L181</f>
        <v>548</v>
      </c>
      <c r="J55" s="97">
        <f>[6]Tablica_17!M181</f>
        <v>715</v>
      </c>
      <c r="K55" s="97">
        <f>[6]Tablica_17!N181</f>
        <v>161</v>
      </c>
      <c r="L55" s="97">
        <f>[6]Tablica_17!O181</f>
        <v>289</v>
      </c>
      <c r="M55" s="97">
        <f>[6]Tablica_17!P181</f>
        <v>1476</v>
      </c>
      <c r="N55" s="190">
        <f>[6]Tablica_17!Q181</f>
        <v>1047</v>
      </c>
    </row>
    <row r="56" spans="1:14" ht="12" customHeight="1" x14ac:dyDescent="0.2">
      <c r="A56" s="71" t="s">
        <v>862</v>
      </c>
      <c r="B56" s="137" t="s">
        <v>22</v>
      </c>
      <c r="C56" s="198">
        <f>[6]Tablica_17!F182</f>
        <v>22411</v>
      </c>
      <c r="D56" s="198">
        <f>[6]Tablica_17!G182</f>
        <v>999</v>
      </c>
      <c r="E56" s="198">
        <f>[6]Tablica_17!H182</f>
        <v>2128</v>
      </c>
      <c r="F56" s="198">
        <f>[6]Tablica_17!I182</f>
        <v>4356</v>
      </c>
      <c r="G56" s="198">
        <f>[6]Tablica_17!J182</f>
        <v>5886</v>
      </c>
      <c r="H56" s="198">
        <f>[6]Tablica_17!K182</f>
        <v>1712</v>
      </c>
      <c r="I56" s="198">
        <f>[6]Tablica_17!L182</f>
        <v>555</v>
      </c>
      <c r="J56" s="198">
        <f>[6]Tablica_17!M182</f>
        <v>700</v>
      </c>
      <c r="K56" s="198">
        <f>[6]Tablica_17!N182</f>
        <v>174</v>
      </c>
      <c r="L56" s="198">
        <f>[6]Tablica_17!O182</f>
        <v>296</v>
      </c>
      <c r="M56" s="198">
        <f>[6]Tablica_17!P182</f>
        <v>1524</v>
      </c>
      <c r="N56" s="200">
        <f>[6]Tablica_17!Q182</f>
        <v>1084</v>
      </c>
    </row>
    <row r="57" spans="1:14" ht="12" customHeight="1" x14ac:dyDescent="0.2">
      <c r="A57" s="57"/>
      <c r="B57" s="137" t="s">
        <v>50</v>
      </c>
      <c r="C57" s="100">
        <f>[6]Tablica_17!F183</f>
        <v>100.3</v>
      </c>
      <c r="D57" s="100">
        <f>[6]Tablica_17!G183</f>
        <v>94.2</v>
      </c>
      <c r="E57" s="100">
        <f>[6]Tablica_17!H183</f>
        <v>100.7</v>
      </c>
      <c r="F57" s="100">
        <f>[6]Tablica_17!I183</f>
        <v>103.4</v>
      </c>
      <c r="G57" s="100">
        <f>[6]Tablica_17!J183</f>
        <v>96.9</v>
      </c>
      <c r="H57" s="100">
        <f>[6]Tablica_17!K183</f>
        <v>100.6</v>
      </c>
      <c r="I57" s="100">
        <f>[6]Tablica_17!L183</f>
        <v>101.3</v>
      </c>
      <c r="J57" s="100">
        <f>[6]Tablica_17!M183</f>
        <v>97.9</v>
      </c>
      <c r="K57" s="100">
        <f>[6]Tablica_17!N183</f>
        <v>108.1</v>
      </c>
      <c r="L57" s="100">
        <f>[6]Tablica_17!O183</f>
        <v>102.4</v>
      </c>
      <c r="M57" s="100">
        <f>[6]Tablica_17!P183</f>
        <v>103.3</v>
      </c>
      <c r="N57" s="101">
        <f>[6]Tablica_17!Q183</f>
        <v>103.5</v>
      </c>
    </row>
    <row r="58" spans="1:14" ht="16.149999999999999" customHeight="1" x14ac:dyDescent="0.2">
      <c r="A58" s="64" t="s">
        <v>836</v>
      </c>
      <c r="B58" s="130" t="s">
        <v>21</v>
      </c>
      <c r="C58" s="97">
        <f>[6]Tablica_17!F184</f>
        <v>2957</v>
      </c>
      <c r="D58" s="97">
        <f>[6]Tablica_17!G184</f>
        <v>172</v>
      </c>
      <c r="E58" s="97">
        <f>[6]Tablica_17!H184</f>
        <v>315</v>
      </c>
      <c r="F58" s="97">
        <f>[6]Tablica_17!I184</f>
        <v>523</v>
      </c>
      <c r="G58" s="97">
        <f>[6]Tablica_17!J184</f>
        <v>816</v>
      </c>
      <c r="H58" s="97">
        <f>[6]Tablica_17!K184</f>
        <v>181</v>
      </c>
      <c r="I58" s="97">
        <f>[6]Tablica_17!L184</f>
        <v>56</v>
      </c>
      <c r="J58" s="97">
        <f>[6]Tablica_17!M184</f>
        <v>88</v>
      </c>
      <c r="K58" s="97">
        <f>[6]Tablica_17!N184</f>
        <v>23</v>
      </c>
      <c r="L58" s="97">
        <f>[6]Tablica_17!O184</f>
        <v>36</v>
      </c>
      <c r="M58" s="97">
        <f>[6]Tablica_17!P184</f>
        <v>205</v>
      </c>
      <c r="N58" s="190">
        <f>[6]Tablica_17!Q184</f>
        <v>137</v>
      </c>
    </row>
    <row r="59" spans="1:14" ht="12" customHeight="1" x14ac:dyDescent="0.2">
      <c r="A59" s="57" t="s">
        <v>584</v>
      </c>
      <c r="B59" s="137" t="s">
        <v>22</v>
      </c>
      <c r="C59" s="198">
        <f>[6]Tablica_17!F185</f>
        <v>3008</v>
      </c>
      <c r="D59" s="198">
        <f>[6]Tablica_17!G185</f>
        <v>180</v>
      </c>
      <c r="E59" s="198">
        <f>[6]Tablica_17!H185</f>
        <v>328</v>
      </c>
      <c r="F59" s="198">
        <f>[6]Tablica_17!I185</f>
        <v>545</v>
      </c>
      <c r="G59" s="198">
        <f>[6]Tablica_17!J185</f>
        <v>788</v>
      </c>
      <c r="H59" s="198">
        <f>[6]Tablica_17!K185</f>
        <v>183</v>
      </c>
      <c r="I59" s="198">
        <f>[6]Tablica_17!L185</f>
        <v>65</v>
      </c>
      <c r="J59" s="198">
        <f>[6]Tablica_17!M185</f>
        <v>87</v>
      </c>
      <c r="K59" s="198">
        <f>[6]Tablica_17!N185</f>
        <v>29</v>
      </c>
      <c r="L59" s="198">
        <f>[6]Tablica_17!O185</f>
        <v>36</v>
      </c>
      <c r="M59" s="198">
        <f>[6]Tablica_17!P185</f>
        <v>222</v>
      </c>
      <c r="N59" s="200">
        <f>[6]Tablica_17!Q185</f>
        <v>145</v>
      </c>
    </row>
    <row r="60" spans="1:14" ht="12" customHeight="1" x14ac:dyDescent="0.2">
      <c r="A60" s="57"/>
      <c r="B60" s="137" t="s">
        <v>50</v>
      </c>
      <c r="C60" s="100">
        <f>[6]Tablica_17!F186</f>
        <v>101.7</v>
      </c>
      <c r="D60" s="100">
        <f>[6]Tablica_17!G186</f>
        <v>104.7</v>
      </c>
      <c r="E60" s="100">
        <f>[6]Tablica_17!H186</f>
        <v>104.1</v>
      </c>
      <c r="F60" s="100">
        <f>[6]Tablica_17!I186</f>
        <v>104.2</v>
      </c>
      <c r="G60" s="100">
        <f>[6]Tablica_17!J186</f>
        <v>96.6</v>
      </c>
      <c r="H60" s="100">
        <f>[6]Tablica_17!K186</f>
        <v>101.1</v>
      </c>
      <c r="I60" s="100">
        <f>[6]Tablica_17!L186</f>
        <v>116.1</v>
      </c>
      <c r="J60" s="100">
        <f>[6]Tablica_17!M186</f>
        <v>98.9</v>
      </c>
      <c r="K60" s="100">
        <f>[6]Tablica_17!N186</f>
        <v>126.1</v>
      </c>
      <c r="L60" s="100">
        <f>[6]Tablica_17!O186</f>
        <v>100</v>
      </c>
      <c r="M60" s="100">
        <f>[6]Tablica_17!P186</f>
        <v>108.3</v>
      </c>
      <c r="N60" s="101">
        <f>[6]Tablica_17!Q186</f>
        <v>105.8</v>
      </c>
    </row>
    <row r="61" spans="1:14" ht="13.9" customHeight="1" x14ac:dyDescent="0.2">
      <c r="A61" s="65" t="s">
        <v>745</v>
      </c>
      <c r="B61" s="53"/>
      <c r="C61" s="55"/>
      <c r="D61" s="190"/>
      <c r="E61" s="55"/>
      <c r="F61" s="190"/>
      <c r="G61" s="55"/>
      <c r="H61" s="190"/>
      <c r="I61" s="55"/>
      <c r="J61" s="190"/>
      <c r="K61" s="55"/>
      <c r="L61" s="190"/>
      <c r="M61" s="55"/>
      <c r="N61" s="190"/>
    </row>
    <row r="62" spans="1:14" ht="12" customHeight="1" x14ac:dyDescent="0.2">
      <c r="A62" s="68" t="s">
        <v>859</v>
      </c>
      <c r="B62" s="130" t="s">
        <v>22</v>
      </c>
      <c r="C62" s="97">
        <f>[6]Tablica_17!F188</f>
        <v>1800</v>
      </c>
      <c r="D62" s="97">
        <f>[6]Tablica_17!G188</f>
        <v>34</v>
      </c>
      <c r="E62" s="97">
        <f>[6]Tablica_17!H188</f>
        <v>161</v>
      </c>
      <c r="F62" s="97">
        <f>[6]Tablica_17!I188</f>
        <v>272</v>
      </c>
      <c r="G62" s="97">
        <f>[6]Tablica_17!J188</f>
        <v>492</v>
      </c>
      <c r="H62" s="97">
        <f>[6]Tablica_17!K188</f>
        <v>116</v>
      </c>
      <c r="I62" s="97">
        <f>[6]Tablica_17!L188</f>
        <v>42</v>
      </c>
      <c r="J62" s="97">
        <f>[6]Tablica_17!M188</f>
        <v>67</v>
      </c>
      <c r="K62" s="97">
        <f>[6]Tablica_17!N188</f>
        <v>26</v>
      </c>
      <c r="L62" s="97">
        <f>[6]Tablica_17!O188</f>
        <v>23</v>
      </c>
      <c r="M62" s="97">
        <f>[6]Tablica_17!P188</f>
        <v>180</v>
      </c>
      <c r="N62" s="190">
        <f>[6]Tablica_17!Q188</f>
        <v>97</v>
      </c>
    </row>
    <row r="63" spans="1:14" ht="12" customHeight="1" x14ac:dyDescent="0.2">
      <c r="A63" s="68" t="s">
        <v>747</v>
      </c>
      <c r="B63" s="130" t="s">
        <v>22</v>
      </c>
      <c r="C63" s="97">
        <f>[6]Tablica_17!F191</f>
        <v>271</v>
      </c>
      <c r="D63" s="97">
        <f>[6]Tablica_17!G191</f>
        <v>3</v>
      </c>
      <c r="E63" s="97">
        <f>[6]Tablica_17!H191</f>
        <v>51</v>
      </c>
      <c r="F63" s="97">
        <f>[6]Tablica_17!I191</f>
        <v>47</v>
      </c>
      <c r="G63" s="97">
        <f>[6]Tablica_17!J191</f>
        <v>92</v>
      </c>
      <c r="H63" s="97">
        <f>[6]Tablica_17!K191</f>
        <v>16</v>
      </c>
      <c r="I63" s="97">
        <f>[6]Tablica_17!L191</f>
        <v>4</v>
      </c>
      <c r="J63" s="97">
        <f>[6]Tablica_17!M191</f>
        <v>9</v>
      </c>
      <c r="K63" s="97">
        <f>[6]Tablica_17!N191</f>
        <v>1</v>
      </c>
      <c r="L63" s="97">
        <f>[6]Tablica_17!O191</f>
        <v>2</v>
      </c>
      <c r="M63" s="97">
        <f>[6]Tablica_17!P191</f>
        <v>8</v>
      </c>
      <c r="N63" s="190">
        <f>[6]Tablica_17!$Q$191</f>
        <v>14</v>
      </c>
    </row>
    <row r="64" spans="1:14" ht="13.9" customHeight="1" x14ac:dyDescent="0.2">
      <c r="A64" s="65" t="s">
        <v>726</v>
      </c>
      <c r="B64" s="53"/>
      <c r="C64" s="55"/>
      <c r="D64" s="190"/>
      <c r="E64" s="55"/>
      <c r="F64" s="190"/>
      <c r="G64" s="55"/>
      <c r="H64" s="190"/>
      <c r="I64" s="55"/>
      <c r="J64" s="190"/>
      <c r="K64" s="55"/>
      <c r="L64" s="190"/>
      <c r="M64" s="55"/>
      <c r="N64" s="190"/>
    </row>
    <row r="65" spans="1:14" ht="12" customHeight="1" x14ac:dyDescent="0.2">
      <c r="A65" s="68" t="s">
        <v>859</v>
      </c>
      <c r="B65" s="130" t="s">
        <v>22</v>
      </c>
      <c r="C65" s="97">
        <v>277</v>
      </c>
      <c r="D65" s="97">
        <f>[6]Tablica_17!G193</f>
        <v>25</v>
      </c>
      <c r="E65" s="97">
        <v>36</v>
      </c>
      <c r="F65" s="97">
        <v>66</v>
      </c>
      <c r="G65" s="97">
        <v>56</v>
      </c>
      <c r="H65" s="97">
        <v>11</v>
      </c>
      <c r="I65" s="97">
        <f>[6]Tablica_17!L193</f>
        <v>5</v>
      </c>
      <c r="J65" s="97">
        <f>[6]Tablica_17!M193</f>
        <v>4</v>
      </c>
      <c r="K65" s="97">
        <f>[6]Tablica_17!N193</f>
        <v>1</v>
      </c>
      <c r="L65" s="97">
        <v>9</v>
      </c>
      <c r="M65" s="97">
        <v>12</v>
      </c>
      <c r="N65" s="190">
        <v>10</v>
      </c>
    </row>
    <row r="66" spans="1:14" ht="12" customHeight="1" x14ac:dyDescent="0.2">
      <c r="A66" s="68" t="s">
        <v>748</v>
      </c>
      <c r="B66" s="130" t="s">
        <v>22</v>
      </c>
      <c r="C66" s="97">
        <f>[6]Tablica_17!F197</f>
        <v>169</v>
      </c>
      <c r="D66" s="97">
        <f>[6]Tablica_17!G197</f>
        <v>27</v>
      </c>
      <c r="E66" s="97">
        <f>[6]Tablica_17!H197</f>
        <v>14</v>
      </c>
      <c r="F66" s="97">
        <f>[6]Tablica_17!I197</f>
        <v>44</v>
      </c>
      <c r="G66" s="97">
        <f>[6]Tablica_17!J197</f>
        <v>35</v>
      </c>
      <c r="H66" s="97">
        <f>[6]Tablica_17!K197</f>
        <v>8</v>
      </c>
      <c r="I66" s="97">
        <f>[6]Tablica_17!L197</f>
        <v>5</v>
      </c>
      <c r="J66" s="97">
        <f>[6]Tablica_17!M197</f>
        <v>4</v>
      </c>
      <c r="K66" s="97" t="str">
        <f>'Tabl. 12A.'!$D$20</f>
        <v>–</v>
      </c>
      <c r="L66" s="97" t="str">
        <f>'Tabl. 12A.'!$D$20</f>
        <v>–</v>
      </c>
      <c r="M66" s="97">
        <f>[6]Tablica_17!P197</f>
        <v>8</v>
      </c>
      <c r="N66" s="190">
        <f>[6]Tablica_17!$Q$197</f>
        <v>7</v>
      </c>
    </row>
    <row r="67" spans="1:14" ht="12" customHeight="1" x14ac:dyDescent="0.2">
      <c r="A67" s="68" t="s">
        <v>747</v>
      </c>
      <c r="B67" s="130" t="s">
        <v>22</v>
      </c>
      <c r="C67" s="97">
        <f>[6]Tablica_17!F200</f>
        <v>192</v>
      </c>
      <c r="D67" s="97">
        <f>[6]Tablica_17!G200</f>
        <v>46</v>
      </c>
      <c r="E67" s="97">
        <f>[6]Tablica_17!H200</f>
        <v>28</v>
      </c>
      <c r="F67" s="97">
        <f>[6]Tablica_17!I200</f>
        <v>37</v>
      </c>
      <c r="G67" s="97">
        <f>[6]Tablica_17!J200</f>
        <v>41</v>
      </c>
      <c r="H67" s="97">
        <f>[6]Tablica_17!K200</f>
        <v>12</v>
      </c>
      <c r="I67" s="97">
        <f>[6]Tablica_17!L200</f>
        <v>3</v>
      </c>
      <c r="J67" s="97" t="str">
        <f>'Tabl. 12A.'!$D$20</f>
        <v>–</v>
      </c>
      <c r="K67" s="97">
        <f>[6]Tablica_17!N200</f>
        <v>1</v>
      </c>
      <c r="L67" s="97">
        <f>[6]Tablica_17!O200</f>
        <v>1</v>
      </c>
      <c r="M67" s="97">
        <f>[6]Tablica_17!P200</f>
        <v>6</v>
      </c>
      <c r="N67" s="190">
        <v>5</v>
      </c>
    </row>
    <row r="68" spans="1:14" ht="12" customHeight="1" x14ac:dyDescent="0.2">
      <c r="A68" s="68" t="s">
        <v>749</v>
      </c>
      <c r="B68" s="130" t="s">
        <v>22</v>
      </c>
      <c r="C68" s="97">
        <f>[6]Tablica_17!F203</f>
        <v>82</v>
      </c>
      <c r="D68" s="97">
        <f>[6]Tablica_17!G203</f>
        <v>7</v>
      </c>
      <c r="E68" s="97">
        <f>[6]Tablica_17!H203</f>
        <v>17</v>
      </c>
      <c r="F68" s="97">
        <f>[6]Tablica_17!I203</f>
        <v>10</v>
      </c>
      <c r="G68" s="97">
        <f>[6]Tablica_17!J203</f>
        <v>21</v>
      </c>
      <c r="H68" s="97">
        <f>[6]Tablica_17!K203</f>
        <v>12</v>
      </c>
      <c r="I68" s="97">
        <f>[6]Tablica_17!L203</f>
        <v>2</v>
      </c>
      <c r="J68" s="97">
        <f>[6]Tablica_17!M203</f>
        <v>1</v>
      </c>
      <c r="K68" s="97" t="str">
        <f>'Tabl. 12A.'!$D$20</f>
        <v>–</v>
      </c>
      <c r="L68" s="97">
        <f>[6]Tablica_17!O203</f>
        <v>1</v>
      </c>
      <c r="M68" s="97">
        <f>[6]Tablica_17!P203</f>
        <v>5</v>
      </c>
      <c r="N68" s="190">
        <v>2</v>
      </c>
    </row>
    <row r="69" spans="1:14" ht="12" customHeight="1" x14ac:dyDescent="0.2">
      <c r="A69" s="68" t="s">
        <v>750</v>
      </c>
      <c r="B69" s="130" t="s">
        <v>22</v>
      </c>
      <c r="C69" s="97">
        <f>[6]Tablica_17!F206</f>
        <v>77</v>
      </c>
      <c r="D69" s="97">
        <f>[6]Tablica_17!G206</f>
        <v>16</v>
      </c>
      <c r="E69" s="97">
        <f>[6]Tablica_17!H206</f>
        <v>6</v>
      </c>
      <c r="F69" s="97">
        <f>[6]Tablica_17!I206</f>
        <v>24</v>
      </c>
      <c r="G69" s="97">
        <f>[6]Tablica_17!J206</f>
        <v>19</v>
      </c>
      <c r="H69" s="97">
        <f>[6]Tablica_17!K206</f>
        <v>2</v>
      </c>
      <c r="I69" s="97">
        <f>[6]Tablica_17!L206</f>
        <v>1</v>
      </c>
      <c r="J69" s="97">
        <f>[6]Tablica_17!M206</f>
        <v>1</v>
      </c>
      <c r="K69" s="97" t="str">
        <f>'Tabl. 12A.'!$D$20</f>
        <v>–</v>
      </c>
      <c r="L69" s="97" t="str">
        <f>'Tabl. 12A.'!$D$20</f>
        <v>–</v>
      </c>
      <c r="M69" s="97">
        <f>[6]Tablica_17!P206</f>
        <v>1</v>
      </c>
      <c r="N69" s="190">
        <v>4</v>
      </c>
    </row>
    <row r="70" spans="1:14" ht="12" customHeight="1" x14ac:dyDescent="0.2">
      <c r="A70" s="68" t="s">
        <v>751</v>
      </c>
      <c r="B70" s="130" t="s">
        <v>22</v>
      </c>
      <c r="C70" s="97">
        <f>[6]Tablica_17!F209</f>
        <v>140</v>
      </c>
      <c r="D70" s="97">
        <f>[6]Tablica_17!G209</f>
        <v>22</v>
      </c>
      <c r="E70" s="97">
        <f>[6]Tablica_17!H209</f>
        <v>15</v>
      </c>
      <c r="F70" s="97">
        <f>[6]Tablica_17!I209</f>
        <v>45</v>
      </c>
      <c r="G70" s="97">
        <f>[6]Tablica_17!J209</f>
        <v>32</v>
      </c>
      <c r="H70" s="97">
        <f>[6]Tablica_17!K209</f>
        <v>6</v>
      </c>
      <c r="I70" s="97">
        <f>[6]Tablica_17!L209</f>
        <v>3</v>
      </c>
      <c r="J70" s="97">
        <f>[6]Tablica_17!M209</f>
        <v>1</v>
      </c>
      <c r="K70" s="97" t="str">
        <f>'Tabl. 12A.'!$D$20</f>
        <v>–</v>
      </c>
      <c r="L70" s="97" t="str">
        <f>'Tabl. 12A.'!$D$20</f>
        <v>–</v>
      </c>
      <c r="M70" s="97">
        <f>[6]Tablica_17!P209</f>
        <v>2</v>
      </c>
      <c r="N70" s="190">
        <v>6</v>
      </c>
    </row>
    <row r="71" spans="1:14" ht="16.149999999999999" customHeight="1" x14ac:dyDescent="0.2">
      <c r="A71" s="64" t="s">
        <v>878</v>
      </c>
      <c r="B71" s="130" t="s">
        <v>21</v>
      </c>
      <c r="C71" s="97">
        <v>2176</v>
      </c>
      <c r="D71" s="97">
        <v>92</v>
      </c>
      <c r="E71" s="97">
        <v>355</v>
      </c>
      <c r="F71" s="97">
        <v>300</v>
      </c>
      <c r="G71" s="97">
        <v>505</v>
      </c>
      <c r="H71" s="97">
        <v>75</v>
      </c>
      <c r="I71" s="97">
        <v>139</v>
      </c>
      <c r="J71" s="97">
        <v>84</v>
      </c>
      <c r="K71" s="97">
        <v>18</v>
      </c>
      <c r="L71" s="97">
        <v>31</v>
      </c>
      <c r="M71" s="97">
        <v>173</v>
      </c>
      <c r="N71" s="190">
        <v>105</v>
      </c>
    </row>
    <row r="72" spans="1:14" ht="12" customHeight="1" x14ac:dyDescent="0.2">
      <c r="A72" s="57"/>
      <c r="B72" s="137" t="s">
        <v>22</v>
      </c>
      <c r="C72" s="198">
        <f>[6]Tablica_17!F212</f>
        <v>2170</v>
      </c>
      <c r="D72" s="198">
        <f>[6]Tablica_17!G212</f>
        <v>87</v>
      </c>
      <c r="E72" s="198">
        <f>[6]Tablica_17!H212</f>
        <v>354</v>
      </c>
      <c r="F72" s="198">
        <f>[6]Tablica_17!I212</f>
        <v>295</v>
      </c>
      <c r="G72" s="198">
        <f>[6]Tablica_17!J212</f>
        <v>483</v>
      </c>
      <c r="H72" s="198">
        <f>[6]Tablica_17!K212</f>
        <v>73</v>
      </c>
      <c r="I72" s="198">
        <f>[6]Tablica_17!L212</f>
        <v>136</v>
      </c>
      <c r="J72" s="198">
        <f>[6]Tablica_17!M212</f>
        <v>85</v>
      </c>
      <c r="K72" s="198">
        <f>[6]Tablica_17!N212</f>
        <v>19</v>
      </c>
      <c r="L72" s="198">
        <f>[6]Tablica_17!O212</f>
        <v>32</v>
      </c>
      <c r="M72" s="198">
        <f>[6]Tablica_17!P212</f>
        <v>186</v>
      </c>
      <c r="N72" s="200">
        <f>[6]Tablica_17!Q212</f>
        <v>108</v>
      </c>
    </row>
    <row r="73" spans="1:14" ht="12" customHeight="1" x14ac:dyDescent="0.2">
      <c r="A73" s="65"/>
      <c r="B73" s="137" t="s">
        <v>50</v>
      </c>
      <c r="C73" s="100">
        <f>[6]Tablica_17!F213</f>
        <v>99.7</v>
      </c>
      <c r="D73" s="100">
        <f>[6]Tablica_17!G213</f>
        <v>94.6</v>
      </c>
      <c r="E73" s="100">
        <f>[6]Tablica_17!H213</f>
        <v>99.7</v>
      </c>
      <c r="F73" s="100">
        <f>[6]Tablica_17!I213</f>
        <v>98.3</v>
      </c>
      <c r="G73" s="100">
        <f>[6]Tablica_17!J213</f>
        <v>95.6</v>
      </c>
      <c r="H73" s="100">
        <f>[6]Tablica_17!K213</f>
        <v>97.3</v>
      </c>
      <c r="I73" s="100">
        <f>[6]Tablica_17!L213</f>
        <v>97.8</v>
      </c>
      <c r="J73" s="100">
        <f>[6]Tablica_17!M213</f>
        <v>101.2</v>
      </c>
      <c r="K73" s="100">
        <f>[6]Tablica_17!N213</f>
        <v>105.6</v>
      </c>
      <c r="L73" s="100">
        <f>[6]Tablica_17!O213</f>
        <v>103.2</v>
      </c>
      <c r="M73" s="100">
        <f>[6]Tablica_17!P213</f>
        <v>107.5</v>
      </c>
      <c r="N73" s="101">
        <f>[6]Tablica_17!Q213</f>
        <v>102.9</v>
      </c>
    </row>
    <row r="74" spans="1:14" ht="13.9" customHeight="1" x14ac:dyDescent="0.2">
      <c r="A74" s="65" t="s">
        <v>752</v>
      </c>
      <c r="B74" s="53"/>
      <c r="C74" s="55"/>
      <c r="D74" s="190"/>
      <c r="E74" s="55"/>
      <c r="F74" s="190"/>
      <c r="G74" s="55"/>
      <c r="H74" s="190"/>
      <c r="I74" s="55"/>
      <c r="J74" s="190"/>
      <c r="K74" s="55"/>
      <c r="L74" s="190"/>
      <c r="M74" s="55"/>
      <c r="N74" s="190"/>
    </row>
    <row r="75" spans="1:14" ht="12" customHeight="1" x14ac:dyDescent="0.2">
      <c r="A75" s="68" t="s">
        <v>753</v>
      </c>
      <c r="B75" s="130" t="s">
        <v>22</v>
      </c>
      <c r="C75" s="97">
        <f>[6]Tablica_17!F215</f>
        <v>1223</v>
      </c>
      <c r="D75" s="97">
        <f>[6]Tablica_17!G215</f>
        <v>11</v>
      </c>
      <c r="E75" s="97">
        <f>[6]Tablica_17!H215</f>
        <v>169</v>
      </c>
      <c r="F75" s="97">
        <f>[6]Tablica_17!I215</f>
        <v>152</v>
      </c>
      <c r="G75" s="97">
        <f>[6]Tablica_17!J215</f>
        <v>305</v>
      </c>
      <c r="H75" s="97">
        <f>[6]Tablica_17!K215</f>
        <v>43</v>
      </c>
      <c r="I75" s="97">
        <f>[6]Tablica_17!L215</f>
        <v>47</v>
      </c>
      <c r="J75" s="97">
        <f>[6]Tablica_17!M215</f>
        <v>52</v>
      </c>
      <c r="K75" s="97">
        <f>[6]Tablica_17!N215</f>
        <v>14</v>
      </c>
      <c r="L75" s="97">
        <f>[6]Tablica_17!O215</f>
        <v>22</v>
      </c>
      <c r="M75" s="97">
        <f>[6]Tablica_17!P215</f>
        <v>139</v>
      </c>
      <c r="N75" s="190">
        <v>84</v>
      </c>
    </row>
    <row r="76" spans="1:14" ht="13.9" customHeight="1" x14ac:dyDescent="0.2">
      <c r="A76" s="65" t="s">
        <v>889</v>
      </c>
      <c r="B76" s="53"/>
      <c r="C76" s="55"/>
      <c r="D76" s="190"/>
      <c r="E76" s="55"/>
      <c r="F76" s="190"/>
      <c r="G76" s="55"/>
      <c r="H76" s="190"/>
      <c r="I76" s="55"/>
      <c r="J76" s="190"/>
      <c r="K76" s="55"/>
      <c r="L76" s="190"/>
      <c r="M76" s="55"/>
      <c r="N76" s="190"/>
    </row>
    <row r="77" spans="1:14" ht="12" customHeight="1" x14ac:dyDescent="0.2">
      <c r="A77" s="68" t="s">
        <v>755</v>
      </c>
      <c r="B77" s="130" t="s">
        <v>22</v>
      </c>
      <c r="C77" s="97">
        <f>[6]Tablica_17!F233</f>
        <v>90</v>
      </c>
      <c r="D77" s="97">
        <f>[6]Tablica_17!G233</f>
        <v>8</v>
      </c>
      <c r="E77" s="97">
        <f>[6]Tablica_17!H233</f>
        <v>19</v>
      </c>
      <c r="F77" s="97">
        <f>[6]Tablica_17!I233</f>
        <v>14</v>
      </c>
      <c r="G77" s="97">
        <f>[6]Tablica_17!J233</f>
        <v>18</v>
      </c>
      <c r="H77" s="97">
        <f>[6]Tablica_17!K233</f>
        <v>5</v>
      </c>
      <c r="I77" s="97">
        <f>[6]Tablica_17!L233</f>
        <v>2</v>
      </c>
      <c r="J77" s="97">
        <f>[6]Tablica_17!M233</f>
        <v>4</v>
      </c>
      <c r="K77" s="97">
        <f>[6]Tablica_17!N233</f>
        <v>1</v>
      </c>
      <c r="L77" s="97">
        <f>[6]Tablica_17!O233</f>
        <v>1</v>
      </c>
      <c r="M77" s="97">
        <f>[6]Tablica_17!P233</f>
        <v>6</v>
      </c>
      <c r="N77" s="190">
        <v>2</v>
      </c>
    </row>
    <row r="78" spans="1:14" ht="13.9" customHeight="1" x14ac:dyDescent="0.2">
      <c r="A78" s="65" t="s">
        <v>726</v>
      </c>
      <c r="B78" s="53"/>
      <c r="C78" s="55"/>
      <c r="D78" s="190"/>
      <c r="E78" s="55"/>
      <c r="F78" s="190"/>
      <c r="G78" s="55"/>
      <c r="H78" s="190"/>
      <c r="I78" s="55"/>
      <c r="J78" s="190"/>
      <c r="K78" s="55"/>
      <c r="L78" s="190"/>
      <c r="M78" s="55"/>
      <c r="N78" s="190"/>
    </row>
    <row r="79" spans="1:14" ht="12" customHeight="1" x14ac:dyDescent="0.2">
      <c r="A79" s="68" t="s">
        <v>756</v>
      </c>
      <c r="B79" s="130" t="s">
        <v>22</v>
      </c>
      <c r="C79" s="97">
        <f>[6]Tablica_17!F218</f>
        <v>164</v>
      </c>
      <c r="D79" s="97">
        <f>[6]Tablica_17!G218</f>
        <v>14</v>
      </c>
      <c r="E79" s="97">
        <f>[6]Tablica_17!H218</f>
        <v>12</v>
      </c>
      <c r="F79" s="97">
        <f>[6]Tablica_17!I218</f>
        <v>9</v>
      </c>
      <c r="G79" s="97">
        <f>[6]Tablica_17!J218</f>
        <v>14</v>
      </c>
      <c r="H79" s="97">
        <f>[6]Tablica_17!K218</f>
        <v>4</v>
      </c>
      <c r="I79" s="97">
        <f>[6]Tablica_17!L218</f>
        <v>55</v>
      </c>
      <c r="J79" s="97">
        <f>[6]Tablica_17!M218</f>
        <v>1</v>
      </c>
      <c r="K79" s="97">
        <f>[6]Tablica_17!N218</f>
        <v>1</v>
      </c>
      <c r="L79" s="97">
        <f>[6]Tablica_17!O218</f>
        <v>2</v>
      </c>
      <c r="M79" s="97">
        <f>[6]Tablica_17!P218</f>
        <v>6</v>
      </c>
      <c r="N79" s="190">
        <f>[6]Tablica_17!$Q$218</f>
        <v>3</v>
      </c>
    </row>
    <row r="80" spans="1:14" ht="12" customHeight="1" x14ac:dyDescent="0.2">
      <c r="A80" s="68" t="s">
        <v>757</v>
      </c>
      <c r="B80" s="130" t="s">
        <v>22</v>
      </c>
      <c r="C80" s="97">
        <f>[6]Tablica_17!F221</f>
        <v>93</v>
      </c>
      <c r="D80" s="97">
        <f>[6]Tablica_17!G221</f>
        <v>6</v>
      </c>
      <c r="E80" s="97">
        <f>[6]Tablica_17!H221</f>
        <v>8</v>
      </c>
      <c r="F80" s="97">
        <f>[6]Tablica_17!I221</f>
        <v>23</v>
      </c>
      <c r="G80" s="97">
        <f>[6]Tablica_17!J221</f>
        <v>31</v>
      </c>
      <c r="H80" s="97">
        <f>[6]Tablica_17!K221</f>
        <v>3</v>
      </c>
      <c r="I80" s="97">
        <f>[6]Tablica_17!L221</f>
        <v>3</v>
      </c>
      <c r="J80" s="97">
        <f>[6]Tablica_17!M221</f>
        <v>4</v>
      </c>
      <c r="K80" s="97" t="str">
        <f>'Tabl. 12A.'!$D$20</f>
        <v>–</v>
      </c>
      <c r="L80" s="97" t="str">
        <f>'Tabl. 12A.'!$D$20</f>
        <v>–</v>
      </c>
      <c r="M80" s="97">
        <f>[6]Tablica_17!P221</f>
        <v>4</v>
      </c>
      <c r="N80" s="190">
        <v>5</v>
      </c>
    </row>
    <row r="81" spans="1:14" ht="12" customHeight="1" x14ac:dyDescent="0.2">
      <c r="A81" s="68" t="s">
        <v>758</v>
      </c>
      <c r="B81" s="130" t="s">
        <v>22</v>
      </c>
      <c r="C81" s="97">
        <f>[6]Tablica_17!F224</f>
        <v>69</v>
      </c>
      <c r="D81" s="97">
        <f>[6]Tablica_17!G224</f>
        <v>9</v>
      </c>
      <c r="E81" s="97">
        <f>[6]Tablica_17!H224</f>
        <v>6</v>
      </c>
      <c r="F81" s="97">
        <f>[6]Tablica_17!I224</f>
        <v>19</v>
      </c>
      <c r="G81" s="97">
        <f>[6]Tablica_17!J224</f>
        <v>10</v>
      </c>
      <c r="H81" s="97">
        <f>[6]Tablica_17!K224</f>
        <v>5</v>
      </c>
      <c r="I81" s="97">
        <f>[6]Tablica_17!L224</f>
        <v>1</v>
      </c>
      <c r="J81" s="97">
        <f>[6]Tablica_17!M224</f>
        <v>3</v>
      </c>
      <c r="K81" s="97" t="str">
        <f>'Tabl. 12A.'!$D$20</f>
        <v>–</v>
      </c>
      <c r="L81" s="97" t="str">
        <f>'Tabl. 12A.'!$D$20</f>
        <v>–</v>
      </c>
      <c r="M81" s="97">
        <f>[6]Tablica_17!P224</f>
        <v>4</v>
      </c>
      <c r="N81" s="190">
        <v>2</v>
      </c>
    </row>
    <row r="82" spans="1:14" ht="12" customHeight="1" x14ac:dyDescent="0.2">
      <c r="A82" s="68" t="s">
        <v>759</v>
      </c>
      <c r="B82" s="130" t="s">
        <v>22</v>
      </c>
      <c r="C82" s="97">
        <f>[6]Tablica_17!F227</f>
        <v>83</v>
      </c>
      <c r="D82" s="97">
        <f>[6]Tablica_17!G227</f>
        <v>4</v>
      </c>
      <c r="E82" s="97">
        <f>[6]Tablica_17!H227</f>
        <v>48</v>
      </c>
      <c r="F82" s="97">
        <f>[6]Tablica_17!I227</f>
        <v>7</v>
      </c>
      <c r="G82" s="97">
        <f>[6]Tablica_17!J227</f>
        <v>9</v>
      </c>
      <c r="H82" s="97">
        <f>[6]Tablica_17!K227</f>
        <v>1</v>
      </c>
      <c r="I82" s="97">
        <f>[6]Tablica_17!L227</f>
        <v>7</v>
      </c>
      <c r="J82" s="97" t="str">
        <f>'Tabl. 12A.'!$D$20</f>
        <v>–</v>
      </c>
      <c r="K82" s="97" t="str">
        <f>'Tabl. 12A.'!$D$20</f>
        <v>–</v>
      </c>
      <c r="L82" s="97" t="str">
        <f>'Tabl. 12A.'!$D$20</f>
        <v>–</v>
      </c>
      <c r="M82" s="97">
        <f>[6]Tablica_17!P227</f>
        <v>1</v>
      </c>
      <c r="N82" s="190">
        <v>1</v>
      </c>
    </row>
    <row r="83" spans="1:14" ht="12" customHeight="1" x14ac:dyDescent="0.2">
      <c r="A83" s="68" t="s">
        <v>753</v>
      </c>
      <c r="B83" s="130" t="s">
        <v>22</v>
      </c>
      <c r="C83" s="97">
        <f>[6]Tablica_17!F230</f>
        <v>217</v>
      </c>
      <c r="D83" s="97">
        <f>[6]Tablica_17!G230</f>
        <v>16</v>
      </c>
      <c r="E83" s="97">
        <f>[6]Tablica_17!H230</f>
        <v>53</v>
      </c>
      <c r="F83" s="97">
        <f>[6]Tablica_17!I230</f>
        <v>33</v>
      </c>
      <c r="G83" s="97">
        <f>[6]Tablica_17!J230</f>
        <v>37</v>
      </c>
      <c r="H83" s="97">
        <f>[6]Tablica_17!K230</f>
        <v>4</v>
      </c>
      <c r="I83" s="97">
        <f>[6]Tablica_17!L230</f>
        <v>10</v>
      </c>
      <c r="J83" s="97">
        <f>[6]Tablica_17!M230</f>
        <v>12</v>
      </c>
      <c r="K83" s="97">
        <f>[6]Tablica_17!N230</f>
        <v>2</v>
      </c>
      <c r="L83" s="97">
        <f>[6]Tablica_17!O230</f>
        <v>3</v>
      </c>
      <c r="M83" s="97">
        <f>[6]Tablica_17!P230</f>
        <v>17</v>
      </c>
      <c r="N83" s="190">
        <v>3</v>
      </c>
    </row>
    <row r="84" spans="1:14" ht="12" customHeight="1" x14ac:dyDescent="0.2">
      <c r="A84" s="68" t="s">
        <v>760</v>
      </c>
      <c r="B84" s="130" t="s">
        <v>22</v>
      </c>
      <c r="C84" s="97">
        <f>[6]Tablica_17!F242</f>
        <v>117</v>
      </c>
      <c r="D84" s="97">
        <f>[6]Tablica_17!G242</f>
        <v>11</v>
      </c>
      <c r="E84" s="97">
        <f>[6]Tablica_17!H242</f>
        <v>26</v>
      </c>
      <c r="F84" s="97">
        <f>[6]Tablica_17!I242</f>
        <v>15</v>
      </c>
      <c r="G84" s="97">
        <f>[6]Tablica_17!J242</f>
        <v>26</v>
      </c>
      <c r="H84" s="97">
        <f>[6]Tablica_17!K242</f>
        <v>4</v>
      </c>
      <c r="I84" s="97">
        <f>[6]Tablica_17!L242</f>
        <v>2</v>
      </c>
      <c r="J84" s="97">
        <f>[6]Tablica_17!M242</f>
        <v>6</v>
      </c>
      <c r="K84" s="97" t="str">
        <f>'Tabl. 12A.'!$D$20</f>
        <v>–</v>
      </c>
      <c r="L84" s="97">
        <f>[6]Tablica_17!O242</f>
        <v>4</v>
      </c>
      <c r="M84" s="97">
        <f>[6]Tablica_17!P242</f>
        <v>4</v>
      </c>
      <c r="N84" s="190">
        <v>3</v>
      </c>
    </row>
    <row r="85" spans="1:14" ht="12" customHeight="1" x14ac:dyDescent="0.2">
      <c r="A85" s="68" t="s">
        <v>761</v>
      </c>
      <c r="B85" s="130" t="s">
        <v>22</v>
      </c>
      <c r="C85" s="97">
        <f>[6]Tablica_17!F245</f>
        <v>114</v>
      </c>
      <c r="D85" s="97">
        <f>[6]Tablica_17!G245</f>
        <v>8</v>
      </c>
      <c r="E85" s="97">
        <f>[6]Tablica_17!H245</f>
        <v>13</v>
      </c>
      <c r="F85" s="97">
        <f>[6]Tablica_17!I245</f>
        <v>23</v>
      </c>
      <c r="G85" s="97">
        <f>[6]Tablica_17!J245</f>
        <v>33</v>
      </c>
      <c r="H85" s="97">
        <f>[6]Tablica_17!K245</f>
        <v>4</v>
      </c>
      <c r="I85" s="97">
        <f>[6]Tablica_17!L245</f>
        <v>9</v>
      </c>
      <c r="J85" s="97">
        <f>[6]Tablica_17!M245</f>
        <v>3</v>
      </c>
      <c r="K85" s="97">
        <f>[6]Tablica_17!N245</f>
        <v>1</v>
      </c>
      <c r="L85" s="97" t="str">
        <f>'Tabl. 12A.'!$D$20</f>
        <v>–</v>
      </c>
      <c r="M85" s="97">
        <f>[6]Tablica_17!P245</f>
        <v>5</v>
      </c>
      <c r="N85" s="190">
        <v>5</v>
      </c>
    </row>
    <row r="86" spans="1:14" ht="16.149999999999999" customHeight="1" x14ac:dyDescent="0.2">
      <c r="A86" s="64" t="s">
        <v>863</v>
      </c>
      <c r="B86" s="130" t="s">
        <v>21</v>
      </c>
      <c r="C86" s="97">
        <v>1977</v>
      </c>
      <c r="D86" s="97">
        <v>187</v>
      </c>
      <c r="E86" s="97">
        <v>142</v>
      </c>
      <c r="F86" s="97">
        <v>414</v>
      </c>
      <c r="G86" s="97">
        <v>587</v>
      </c>
      <c r="H86" s="97">
        <v>123</v>
      </c>
      <c r="I86" s="97">
        <v>39</v>
      </c>
      <c r="J86" s="97">
        <v>53</v>
      </c>
      <c r="K86" s="97">
        <v>7</v>
      </c>
      <c r="L86" s="97">
        <v>14</v>
      </c>
      <c r="M86" s="97">
        <v>86</v>
      </c>
      <c r="N86" s="190">
        <f>[6]Tablica_17!Q247</f>
        <v>88</v>
      </c>
    </row>
    <row r="87" spans="1:14" ht="12" customHeight="1" x14ac:dyDescent="0.2">
      <c r="A87" s="57"/>
      <c r="B87" s="137" t="s">
        <v>22</v>
      </c>
      <c r="C87" s="198">
        <f>[6]Tablica_17!F248</f>
        <v>1944</v>
      </c>
      <c r="D87" s="198">
        <f>[6]Tablica_17!G248</f>
        <v>176</v>
      </c>
      <c r="E87" s="198">
        <f>[6]Tablica_17!H248</f>
        <v>140</v>
      </c>
      <c r="F87" s="198">
        <f>[6]Tablica_17!I248</f>
        <v>432</v>
      </c>
      <c r="G87" s="198">
        <f>[6]Tablica_17!J248</f>
        <v>568</v>
      </c>
      <c r="H87" s="198">
        <f>[6]Tablica_17!K248</f>
        <v>127</v>
      </c>
      <c r="I87" s="198">
        <f>[6]Tablica_17!L248</f>
        <v>34</v>
      </c>
      <c r="J87" s="198">
        <f>[6]Tablica_17!M248</f>
        <v>47</v>
      </c>
      <c r="K87" s="198">
        <f>[6]Tablica_17!N248</f>
        <v>7</v>
      </c>
      <c r="L87" s="198">
        <f>[6]Tablica_17!O248</f>
        <v>18</v>
      </c>
      <c r="M87" s="198">
        <f>[6]Tablica_17!P248</f>
        <v>82</v>
      </c>
      <c r="N87" s="200">
        <f>[6]Tablica_17!Q248</f>
        <v>88</v>
      </c>
    </row>
    <row r="88" spans="1:14" ht="12" customHeight="1" x14ac:dyDescent="0.2">
      <c r="A88" s="65"/>
      <c r="B88" s="137" t="s">
        <v>50</v>
      </c>
      <c r="C88" s="100">
        <f>[6]Tablica_17!F249</f>
        <v>98.3</v>
      </c>
      <c r="D88" s="198">
        <f>[6]Tablica_17!G249</f>
        <v>94.1</v>
      </c>
      <c r="E88" s="198">
        <f>[6]Tablica_17!H249</f>
        <v>98.6</v>
      </c>
      <c r="F88" s="198">
        <f>[6]Tablica_17!I249</f>
        <v>104.3</v>
      </c>
      <c r="G88" s="198">
        <f>[6]Tablica_17!J249</f>
        <v>96.8</v>
      </c>
      <c r="H88" s="100">
        <f>[6]Tablica_17!K249</f>
        <v>103.3</v>
      </c>
      <c r="I88" s="100">
        <f>[6]Tablica_17!L249</f>
        <v>87.2</v>
      </c>
      <c r="J88" s="100">
        <f>[6]Tablica_17!M249</f>
        <v>88.7</v>
      </c>
      <c r="K88" s="100">
        <f>[6]Tablica_17!N249</f>
        <v>100</v>
      </c>
      <c r="L88" s="100">
        <f>[6]Tablica_17!O249</f>
        <v>128.6</v>
      </c>
      <c r="M88" s="100">
        <f>[6]Tablica_17!P249</f>
        <v>95.3</v>
      </c>
      <c r="N88" s="101">
        <f>[6]Tablica_17!Q249</f>
        <v>100</v>
      </c>
    </row>
    <row r="89" spans="1:14" ht="13.9" customHeight="1" x14ac:dyDescent="0.2">
      <c r="A89" s="65" t="s">
        <v>752</v>
      </c>
      <c r="B89" s="53"/>
      <c r="C89" s="55"/>
      <c r="D89" s="190"/>
      <c r="E89" s="55"/>
      <c r="F89" s="190"/>
      <c r="G89" s="55"/>
      <c r="H89" s="190"/>
      <c r="I89" s="55"/>
      <c r="J89" s="190"/>
      <c r="K89" s="55"/>
      <c r="L89" s="190"/>
      <c r="M89" s="55"/>
      <c r="N89" s="190"/>
    </row>
    <row r="90" spans="1:14" ht="12" customHeight="1" x14ac:dyDescent="0.2">
      <c r="A90" s="68" t="s">
        <v>762</v>
      </c>
      <c r="B90" s="130" t="s">
        <v>22</v>
      </c>
      <c r="C90" s="97">
        <f>[6]Tablica_17!F251</f>
        <v>762</v>
      </c>
      <c r="D90" s="97">
        <f>[6]Tablica_17!G251</f>
        <v>7</v>
      </c>
      <c r="E90" s="97">
        <f>[6]Tablica_17!H251</f>
        <v>52</v>
      </c>
      <c r="F90" s="97">
        <f>[6]Tablica_17!I251</f>
        <v>134</v>
      </c>
      <c r="G90" s="97">
        <f>[6]Tablica_17!J251</f>
        <v>246</v>
      </c>
      <c r="H90" s="97">
        <f>[6]Tablica_17!K251</f>
        <v>51</v>
      </c>
      <c r="I90" s="97">
        <f>[6]Tablica_17!L251</f>
        <v>14</v>
      </c>
      <c r="J90" s="97">
        <f>[6]Tablica_17!M251</f>
        <v>20</v>
      </c>
      <c r="K90" s="97">
        <f>[6]Tablica_17!N251</f>
        <v>5</v>
      </c>
      <c r="L90" s="97">
        <f>[6]Tablica_17!O251</f>
        <v>14</v>
      </c>
      <c r="M90" s="97">
        <f>[6]Tablica_17!P251</f>
        <v>59</v>
      </c>
      <c r="N90" s="190">
        <v>51</v>
      </c>
    </row>
    <row r="91" spans="1:14" ht="13.9" customHeight="1" x14ac:dyDescent="0.2">
      <c r="A91" s="65" t="s">
        <v>889</v>
      </c>
      <c r="B91" s="53"/>
      <c r="C91" s="55"/>
      <c r="D91" s="190"/>
      <c r="E91" s="55"/>
      <c r="F91" s="190"/>
      <c r="G91" s="55"/>
      <c r="H91" s="190"/>
      <c r="I91" s="55"/>
      <c r="J91" s="190"/>
      <c r="K91" s="55"/>
      <c r="L91" s="190"/>
      <c r="M91" s="55"/>
      <c r="N91" s="190"/>
    </row>
    <row r="92" spans="1:14" ht="12" customHeight="1" x14ac:dyDescent="0.2">
      <c r="A92" s="68" t="s">
        <v>763</v>
      </c>
      <c r="B92" s="130" t="s">
        <v>22</v>
      </c>
      <c r="C92" s="97">
        <f>[6]Tablica_17!F263</f>
        <v>273</v>
      </c>
      <c r="D92" s="97">
        <f>[6]Tablica_17!G263</f>
        <v>30</v>
      </c>
      <c r="E92" s="97">
        <f>[6]Tablica_17!H263</f>
        <v>25</v>
      </c>
      <c r="F92" s="97">
        <f>[6]Tablica_17!I263</f>
        <v>53</v>
      </c>
      <c r="G92" s="97">
        <f>[6]Tablica_17!J263</f>
        <v>90</v>
      </c>
      <c r="H92" s="97">
        <f>[6]Tablica_17!K263</f>
        <v>18</v>
      </c>
      <c r="I92" s="97">
        <f>[6]Tablica_17!L263</f>
        <v>4</v>
      </c>
      <c r="J92" s="97">
        <f>[6]Tablica_17!M263</f>
        <v>10</v>
      </c>
      <c r="K92" s="97">
        <f>[6]Tablica_17!N263</f>
        <v>1</v>
      </c>
      <c r="L92" s="97">
        <f>[6]Tablica_17!O263</f>
        <v>3</v>
      </c>
      <c r="M92" s="97">
        <f>[6]Tablica_17!P263</f>
        <v>2</v>
      </c>
      <c r="N92" s="190">
        <v>11</v>
      </c>
    </row>
    <row r="93" spans="1:14" ht="13.9" customHeight="1" x14ac:dyDescent="0.2">
      <c r="A93" s="65" t="s">
        <v>726</v>
      </c>
      <c r="B93" s="130"/>
      <c r="C93" s="180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190"/>
    </row>
    <row r="94" spans="1:14" ht="12" customHeight="1" x14ac:dyDescent="0.2">
      <c r="A94" s="68" t="s">
        <v>764</v>
      </c>
      <c r="B94" s="130" t="s">
        <v>22</v>
      </c>
      <c r="C94" s="97">
        <f>[6]Tablica_17!F254</f>
        <v>128</v>
      </c>
      <c r="D94" s="97">
        <f>[6]Tablica_17!G254</f>
        <v>16</v>
      </c>
      <c r="E94" s="97">
        <f>[6]Tablica_17!H254</f>
        <v>9</v>
      </c>
      <c r="F94" s="97">
        <f>[6]Tablica_17!I254</f>
        <v>16</v>
      </c>
      <c r="G94" s="97">
        <f>[6]Tablica_17!J254</f>
        <v>41</v>
      </c>
      <c r="H94" s="97">
        <f>[6]Tablica_17!K254</f>
        <v>14</v>
      </c>
      <c r="I94" s="97">
        <f>[6]Tablica_17!L254</f>
        <v>4</v>
      </c>
      <c r="J94" s="97">
        <f>[6]Tablica_17!M254</f>
        <v>4</v>
      </c>
      <c r="K94" s="97" t="str">
        <f>'Tabl. 12A.'!$D$20</f>
        <v>–</v>
      </c>
      <c r="L94" s="97" t="str">
        <f>'Tabl. 12A.'!$D$20</f>
        <v>–</v>
      </c>
      <c r="M94" s="97">
        <f>[6]Tablica_17!P254</f>
        <v>3</v>
      </c>
      <c r="N94" s="190">
        <v>6</v>
      </c>
    </row>
    <row r="95" spans="1:14" ht="12" customHeight="1" x14ac:dyDescent="0.2">
      <c r="A95" s="68" t="s">
        <v>762</v>
      </c>
      <c r="B95" s="130" t="s">
        <v>22</v>
      </c>
      <c r="C95" s="97">
        <f>[6]Tablica_17!F257</f>
        <v>390</v>
      </c>
      <c r="D95" s="97">
        <f>[6]Tablica_17!G257</f>
        <v>66</v>
      </c>
      <c r="E95" s="97">
        <f>[6]Tablica_17!H257</f>
        <v>24</v>
      </c>
      <c r="F95" s="97">
        <f>[6]Tablica_17!I257</f>
        <v>92</v>
      </c>
      <c r="G95" s="97">
        <f>[6]Tablica_17!J257</f>
        <v>98</v>
      </c>
      <c r="H95" s="97">
        <f>[6]Tablica_17!K257</f>
        <v>30</v>
      </c>
      <c r="I95" s="97">
        <f>[6]Tablica_17!L257</f>
        <v>7</v>
      </c>
      <c r="J95" s="97">
        <f>[6]Tablica_17!M257</f>
        <v>7</v>
      </c>
      <c r="K95" s="97">
        <f>[6]Tablica_17!N257</f>
        <v>1</v>
      </c>
      <c r="L95" s="97">
        <f>[6]Tablica_17!O257</f>
        <v>1</v>
      </c>
      <c r="M95" s="97">
        <f>[6]Tablica_17!P257</f>
        <v>10</v>
      </c>
      <c r="N95" s="190">
        <v>9</v>
      </c>
    </row>
    <row r="96" spans="1:14" ht="12" customHeight="1" x14ac:dyDescent="0.2">
      <c r="A96" s="68" t="s">
        <v>765</v>
      </c>
      <c r="B96" s="130" t="s">
        <v>22</v>
      </c>
      <c r="C96" s="97">
        <f>[6]Tablica_17!F260</f>
        <v>167</v>
      </c>
      <c r="D96" s="97">
        <f>[6]Tablica_17!G260</f>
        <v>12</v>
      </c>
      <c r="E96" s="97">
        <f>[6]Tablica_17!H260</f>
        <v>15</v>
      </c>
      <c r="F96" s="97">
        <f>[6]Tablica_17!I260</f>
        <v>67</v>
      </c>
      <c r="G96" s="97">
        <f>[6]Tablica_17!J260</f>
        <v>36</v>
      </c>
      <c r="H96" s="97">
        <f>[6]Tablica_17!K260</f>
        <v>10</v>
      </c>
      <c r="I96" s="97">
        <f>[6]Tablica_17!L260</f>
        <v>3</v>
      </c>
      <c r="J96" s="97">
        <f>[6]Tablica_17!M260</f>
        <v>4</v>
      </c>
      <c r="K96" s="97" t="str">
        <f>'Tabl. 12A.'!$D$20</f>
        <v>–</v>
      </c>
      <c r="L96" s="97" t="str">
        <f>'Tabl. 12A.'!$D$20</f>
        <v>–</v>
      </c>
      <c r="M96" s="97">
        <f>[6]Tablica_17!P260</f>
        <v>3</v>
      </c>
      <c r="N96" s="190">
        <v>7</v>
      </c>
    </row>
    <row r="97" spans="1:14" ht="12" customHeight="1" x14ac:dyDescent="0.2">
      <c r="A97" s="68" t="s">
        <v>766</v>
      </c>
      <c r="B97" s="130" t="s">
        <v>22</v>
      </c>
      <c r="C97" s="97">
        <f>[6]Tablica_17!F272</f>
        <v>224</v>
      </c>
      <c r="D97" s="97">
        <f>[6]Tablica_17!G272</f>
        <v>45</v>
      </c>
      <c r="E97" s="97">
        <f>[6]Tablica_17!H272</f>
        <v>15</v>
      </c>
      <c r="F97" s="97">
        <f>[6]Tablica_17!I272</f>
        <v>70</v>
      </c>
      <c r="G97" s="97">
        <f>[6]Tablica_17!J272</f>
        <v>57</v>
      </c>
      <c r="H97" s="97">
        <f>[6]Tablica_17!K272</f>
        <v>4</v>
      </c>
      <c r="I97" s="97">
        <f>[6]Tablica_17!L272</f>
        <v>2</v>
      </c>
      <c r="J97" s="97">
        <f>[6]Tablica_17!M272</f>
        <v>2</v>
      </c>
      <c r="K97" s="97" t="str">
        <f>'Tabl. 12A.'!$D$20</f>
        <v>–</v>
      </c>
      <c r="L97" s="97" t="str">
        <f>'Tabl. 12A.'!$D$20</f>
        <v>–</v>
      </c>
      <c r="M97" s="97">
        <f>[6]Tablica_17!P272</f>
        <v>5</v>
      </c>
      <c r="N97" s="190">
        <v>4</v>
      </c>
    </row>
    <row r="98" spans="1:14" ht="16.149999999999999" customHeight="1" x14ac:dyDescent="0.2">
      <c r="A98" s="64" t="s">
        <v>886</v>
      </c>
      <c r="B98" s="130" t="s">
        <v>21</v>
      </c>
      <c r="C98" s="97">
        <v>2414</v>
      </c>
      <c r="D98" s="97">
        <v>168</v>
      </c>
      <c r="E98" s="97">
        <v>220</v>
      </c>
      <c r="F98" s="97">
        <v>568</v>
      </c>
      <c r="G98" s="97">
        <v>711</v>
      </c>
      <c r="H98" s="97">
        <v>141</v>
      </c>
      <c r="I98" s="97">
        <v>72</v>
      </c>
      <c r="J98" s="97">
        <v>52</v>
      </c>
      <c r="K98" s="97">
        <v>9</v>
      </c>
      <c r="L98" s="97">
        <v>27</v>
      </c>
      <c r="M98" s="97">
        <v>105</v>
      </c>
      <c r="N98" s="190">
        <f>[6]Tablica_17!Q274</f>
        <v>100</v>
      </c>
    </row>
    <row r="99" spans="1:14" ht="12" customHeight="1" x14ac:dyDescent="0.2">
      <c r="A99" s="57"/>
      <c r="B99" s="137" t="s">
        <v>22</v>
      </c>
      <c r="C99" s="198">
        <f>[6]Tablica_17!F275</f>
        <v>2450</v>
      </c>
      <c r="D99" s="198">
        <f>[6]Tablica_17!G275</f>
        <v>136</v>
      </c>
      <c r="E99" s="198">
        <f>[6]Tablica_17!H275</f>
        <v>229</v>
      </c>
      <c r="F99" s="198">
        <f>[6]Tablica_17!I275</f>
        <v>607</v>
      </c>
      <c r="G99" s="198">
        <f>[6]Tablica_17!J275</f>
        <v>708</v>
      </c>
      <c r="H99" s="198">
        <f>[6]Tablica_17!K275</f>
        <v>148</v>
      </c>
      <c r="I99" s="198">
        <f>[6]Tablica_17!L275</f>
        <v>71</v>
      </c>
      <c r="J99" s="198">
        <f>[6]Tablica_17!M275</f>
        <v>52</v>
      </c>
      <c r="K99" s="198">
        <f>[6]Tablica_17!N275</f>
        <v>8</v>
      </c>
      <c r="L99" s="198">
        <f>[6]Tablica_17!O275</f>
        <v>32</v>
      </c>
      <c r="M99" s="198">
        <f>[6]Tablica_17!P275</f>
        <v>110</v>
      </c>
      <c r="N99" s="200">
        <f>[6]Tablica_17!Q275</f>
        <v>96</v>
      </c>
    </row>
    <row r="100" spans="1:14" ht="12" customHeight="1" x14ac:dyDescent="0.2">
      <c r="A100" s="65"/>
      <c r="B100" s="137" t="s">
        <v>50</v>
      </c>
      <c r="C100" s="100">
        <f>[6]Tablica_17!F276</f>
        <v>101.5</v>
      </c>
      <c r="D100" s="100">
        <f>[6]Tablica_17!G276</f>
        <v>81</v>
      </c>
      <c r="E100" s="100">
        <f>[6]Tablica_17!H276</f>
        <v>104.1</v>
      </c>
      <c r="F100" s="100">
        <f>[6]Tablica_17!I276</f>
        <v>106.9</v>
      </c>
      <c r="G100" s="100">
        <f>[6]Tablica_17!J276</f>
        <v>99.6</v>
      </c>
      <c r="H100" s="100">
        <f>[6]Tablica_17!K276</f>
        <v>105</v>
      </c>
      <c r="I100" s="100">
        <f>[6]Tablica_17!L276</f>
        <v>98.6</v>
      </c>
      <c r="J100" s="100">
        <f>[6]Tablica_17!M276</f>
        <v>100</v>
      </c>
      <c r="K100" s="100">
        <f>[6]Tablica_17!N276</f>
        <v>88.9</v>
      </c>
      <c r="L100" s="100">
        <f>[6]Tablica_17!O276</f>
        <v>118.5</v>
      </c>
      <c r="M100" s="100">
        <f>[6]Tablica_17!P276</f>
        <v>104.8</v>
      </c>
      <c r="N100" s="101">
        <f>[6]Tablica_17!Q276</f>
        <v>96</v>
      </c>
    </row>
    <row r="101" spans="1:14" ht="13.9" customHeight="1" x14ac:dyDescent="0.2">
      <c r="A101" s="65" t="s">
        <v>716</v>
      </c>
      <c r="B101" s="53"/>
      <c r="C101" s="55"/>
      <c r="D101" s="190"/>
      <c r="E101" s="55"/>
      <c r="F101" s="190"/>
      <c r="G101" s="55"/>
      <c r="H101" s="190"/>
      <c r="I101" s="55"/>
      <c r="J101" s="190"/>
      <c r="K101" s="55"/>
      <c r="L101" s="190"/>
      <c r="M101" s="55"/>
      <c r="N101" s="190"/>
    </row>
    <row r="102" spans="1:14" ht="12" customHeight="1" x14ac:dyDescent="0.2">
      <c r="A102" s="68" t="s">
        <v>767</v>
      </c>
      <c r="B102" s="130" t="s">
        <v>22</v>
      </c>
      <c r="C102" s="97">
        <f>[6]Tablica_17!F278</f>
        <v>177</v>
      </c>
      <c r="D102" s="97">
        <f>[6]Tablica_17!G278</f>
        <v>11</v>
      </c>
      <c r="E102" s="97">
        <f>[6]Tablica_17!H278</f>
        <v>17</v>
      </c>
      <c r="F102" s="97">
        <f>[6]Tablica_17!I278</f>
        <v>39</v>
      </c>
      <c r="G102" s="97">
        <f>[6]Tablica_17!J278</f>
        <v>61</v>
      </c>
      <c r="H102" s="97">
        <f>[6]Tablica_17!K278</f>
        <v>9</v>
      </c>
      <c r="I102" s="97">
        <f>[6]Tablica_17!L278</f>
        <v>2</v>
      </c>
      <c r="J102" s="97">
        <f>[6]Tablica_17!M278</f>
        <v>2</v>
      </c>
      <c r="K102" s="97" t="str">
        <f>'Tabl. 12A.'!$D$20</f>
        <v>–</v>
      </c>
      <c r="L102" s="97">
        <f>[6]Tablica_17!O278</f>
        <v>1</v>
      </c>
      <c r="M102" s="97">
        <f>[6]Tablica_17!P278</f>
        <v>5</v>
      </c>
      <c r="N102" s="190">
        <f>[6]Tablica_17!$Q$278</f>
        <v>15</v>
      </c>
    </row>
    <row r="103" spans="1:14" ht="12" customHeight="1" x14ac:dyDescent="0.2">
      <c r="A103" s="68" t="s">
        <v>768</v>
      </c>
      <c r="B103" s="130" t="s">
        <v>22</v>
      </c>
      <c r="C103" s="97">
        <f>[6]Tablica_17!F293</f>
        <v>212</v>
      </c>
      <c r="D103" s="97">
        <f>[6]Tablica_17!G293</f>
        <v>7</v>
      </c>
      <c r="E103" s="97">
        <f>[6]Tablica_17!H293</f>
        <v>14</v>
      </c>
      <c r="F103" s="97">
        <f>[6]Tablica_17!I293</f>
        <v>69</v>
      </c>
      <c r="G103" s="97">
        <f>[6]Tablica_17!J293</f>
        <v>56</v>
      </c>
      <c r="H103" s="97">
        <f>[6]Tablica_17!K293</f>
        <v>13</v>
      </c>
      <c r="I103" s="97">
        <f>[6]Tablica_17!L293</f>
        <v>8</v>
      </c>
      <c r="J103" s="97">
        <f>[6]Tablica_17!M293</f>
        <v>6</v>
      </c>
      <c r="K103" s="97">
        <f>[6]Tablica_17!N293</f>
        <v>1</v>
      </c>
      <c r="L103" s="97">
        <f>[6]Tablica_17!O293</f>
        <v>5</v>
      </c>
      <c r="M103" s="97">
        <f>[6]Tablica_17!P293</f>
        <v>4</v>
      </c>
      <c r="N103" s="190">
        <v>4</v>
      </c>
    </row>
    <row r="104" spans="1:14" ht="13.9" customHeight="1" x14ac:dyDescent="0.2">
      <c r="A104" s="65" t="s">
        <v>726</v>
      </c>
      <c r="B104" s="53"/>
      <c r="C104" s="55"/>
      <c r="D104" s="190"/>
      <c r="E104" s="55"/>
      <c r="F104" s="190"/>
      <c r="G104" s="55"/>
      <c r="H104" s="190"/>
      <c r="I104" s="55"/>
      <c r="J104" s="190"/>
      <c r="K104" s="55"/>
      <c r="L104" s="190"/>
      <c r="M104" s="55"/>
      <c r="N104" s="190"/>
    </row>
    <row r="105" spans="1:14" ht="12" customHeight="1" x14ac:dyDescent="0.2">
      <c r="A105" s="68" t="s">
        <v>769</v>
      </c>
      <c r="B105" s="130" t="s">
        <v>22</v>
      </c>
      <c r="C105" s="97">
        <f>[6]Tablica_17!F287</f>
        <v>755</v>
      </c>
      <c r="D105" s="97">
        <f>[6]Tablica_17!G287</f>
        <v>26</v>
      </c>
      <c r="E105" s="97">
        <f>[6]Tablica_17!H287</f>
        <v>80</v>
      </c>
      <c r="F105" s="97">
        <f>[6]Tablica_17!I287</f>
        <v>170</v>
      </c>
      <c r="G105" s="97">
        <f>[6]Tablica_17!J287</f>
        <v>184</v>
      </c>
      <c r="H105" s="97">
        <f>[6]Tablica_17!K287</f>
        <v>47</v>
      </c>
      <c r="I105" s="97">
        <f>[6]Tablica_17!L287</f>
        <v>20</v>
      </c>
      <c r="J105" s="97">
        <f>[6]Tablica_17!M287</f>
        <v>22</v>
      </c>
      <c r="K105" s="97">
        <f>[6]Tablica_17!N287</f>
        <v>2</v>
      </c>
      <c r="L105" s="97">
        <f>[6]Tablica_17!O287</f>
        <v>13</v>
      </c>
      <c r="M105" s="97">
        <f>[6]Tablica_17!P287</f>
        <v>66</v>
      </c>
      <c r="N105" s="190">
        <f>[6]Tablica_17!$Q$287</f>
        <v>35</v>
      </c>
    </row>
    <row r="106" spans="1:14" ht="12" customHeight="1" x14ac:dyDescent="0.2">
      <c r="A106" s="68" t="s">
        <v>770</v>
      </c>
      <c r="B106" s="130" t="s">
        <v>22</v>
      </c>
      <c r="C106" s="97">
        <f>[6]Tablica_17!F290</f>
        <v>163</v>
      </c>
      <c r="D106" s="97">
        <f>[6]Tablica_17!G290</f>
        <v>8</v>
      </c>
      <c r="E106" s="97">
        <f>[6]Tablica_17!H290</f>
        <v>14</v>
      </c>
      <c r="F106" s="97">
        <f>[6]Tablica_17!I290</f>
        <v>54</v>
      </c>
      <c r="G106" s="97">
        <f>[6]Tablica_17!J290</f>
        <v>44</v>
      </c>
      <c r="H106" s="97">
        <f>[6]Tablica_17!K290</f>
        <v>16</v>
      </c>
      <c r="I106" s="97">
        <f>[6]Tablica_17!L290</f>
        <v>8</v>
      </c>
      <c r="J106" s="97" t="str">
        <f>'Tabl. 12A.'!$D$20</f>
        <v>–</v>
      </c>
      <c r="K106" s="97" t="str">
        <f>'Tabl. 12A.'!$D$20</f>
        <v>–</v>
      </c>
      <c r="L106" s="97">
        <f>[6]Tablica_17!O290</f>
        <v>3</v>
      </c>
      <c r="M106" s="97">
        <f>[6]Tablica_17!P290</f>
        <v>3</v>
      </c>
      <c r="N106" s="190">
        <v>5</v>
      </c>
    </row>
    <row r="107" spans="1:14" ht="12" customHeight="1" x14ac:dyDescent="0.2">
      <c r="A107" s="68" t="s">
        <v>771</v>
      </c>
      <c r="B107" s="130" t="s">
        <v>22</v>
      </c>
      <c r="C107" s="97">
        <f>[6]Tablica_17!F302</f>
        <v>550</v>
      </c>
      <c r="D107" s="97">
        <f>[6]Tablica_17!G302</f>
        <v>18</v>
      </c>
      <c r="E107" s="97">
        <f>[6]Tablica_17!H302</f>
        <v>64</v>
      </c>
      <c r="F107" s="97">
        <f>[6]Tablica_17!I302</f>
        <v>121</v>
      </c>
      <c r="G107" s="97">
        <f>[6]Tablica_17!J302</f>
        <v>190</v>
      </c>
      <c r="H107" s="97">
        <f>[6]Tablica_17!K302</f>
        <v>31</v>
      </c>
      <c r="I107" s="97">
        <f>[6]Tablica_17!L302</f>
        <v>19</v>
      </c>
      <c r="J107" s="97">
        <f>[6]Tablica_17!M302</f>
        <v>11</v>
      </c>
      <c r="K107" s="97">
        <f>[6]Tablica_17!N302</f>
        <v>1</v>
      </c>
      <c r="L107" s="97">
        <f>[6]Tablica_17!O302</f>
        <v>7</v>
      </c>
      <c r="M107" s="97">
        <f>[6]Tablica_17!P302</f>
        <v>17</v>
      </c>
      <c r="N107" s="190">
        <f>[6]Tablica_17!$Q$302</f>
        <v>19</v>
      </c>
    </row>
    <row r="108" spans="1:14" ht="12" customHeight="1" x14ac:dyDescent="0.2">
      <c r="A108" s="68" t="s">
        <v>772</v>
      </c>
      <c r="B108" s="130" t="s">
        <v>22</v>
      </c>
      <c r="C108" s="97">
        <f>[6]Tablica_17!F305</f>
        <v>56</v>
      </c>
      <c r="D108" s="97">
        <f>[6]Tablica_17!G305</f>
        <v>9</v>
      </c>
      <c r="E108" s="97">
        <f>[6]Tablica_17!H305</f>
        <v>7</v>
      </c>
      <c r="F108" s="97">
        <f>[6]Tablica_17!I305</f>
        <v>8</v>
      </c>
      <c r="G108" s="97">
        <f>[6]Tablica_17!J305</f>
        <v>18</v>
      </c>
      <c r="H108" s="97">
        <f>[6]Tablica_17!K305</f>
        <v>1</v>
      </c>
      <c r="I108" s="97" t="str">
        <f>'Tabl. 12A.'!$D$20</f>
        <v>–</v>
      </c>
      <c r="J108" s="97">
        <f>[6]Tablica_17!M305</f>
        <v>1</v>
      </c>
      <c r="K108" s="97" t="str">
        <f>'Tabl. 12A.'!$D$20</f>
        <v>–</v>
      </c>
      <c r="L108" s="97">
        <f>[6]Tablica_17!O305</f>
        <v>1</v>
      </c>
      <c r="M108" s="97">
        <f>[6]Tablica_17!P305</f>
        <v>1</v>
      </c>
      <c r="N108" s="190">
        <v>3</v>
      </c>
    </row>
    <row r="109" spans="1:14" ht="12" customHeight="1" x14ac:dyDescent="0.2">
      <c r="A109" s="68" t="s">
        <v>773</v>
      </c>
      <c r="B109" s="130" t="s">
        <v>22</v>
      </c>
      <c r="C109" s="97">
        <f>[6]Tablica_17!F308</f>
        <v>215</v>
      </c>
      <c r="D109" s="97">
        <f>[6]Tablica_17!G308</f>
        <v>22</v>
      </c>
      <c r="E109" s="97">
        <f>[6]Tablica_17!H308</f>
        <v>15</v>
      </c>
      <c r="F109" s="97">
        <f>[6]Tablica_17!I308</f>
        <v>53</v>
      </c>
      <c r="G109" s="97">
        <f>[6]Tablica_17!J308</f>
        <v>58</v>
      </c>
      <c r="H109" s="97">
        <f>[6]Tablica_17!K308</f>
        <v>14</v>
      </c>
      <c r="I109" s="97">
        <f>[6]Tablica_17!L308</f>
        <v>7</v>
      </c>
      <c r="J109" s="97">
        <f>[6]Tablica_17!M308</f>
        <v>4</v>
      </c>
      <c r="K109" s="97">
        <f>[6]Tablica_17!N308</f>
        <v>3</v>
      </c>
      <c r="L109" s="97">
        <f>[6]Tablica_17!O308</f>
        <v>1</v>
      </c>
      <c r="M109" s="97">
        <f>[6]Tablica_17!P308</f>
        <v>3</v>
      </c>
      <c r="N109" s="190">
        <v>9</v>
      </c>
    </row>
    <row r="110" spans="1:14" ht="12" customHeight="1" x14ac:dyDescent="0.2">
      <c r="A110" s="68" t="s">
        <v>774</v>
      </c>
      <c r="B110" s="130" t="s">
        <v>22</v>
      </c>
      <c r="C110" s="97">
        <f>[6]Tablica_17!F311</f>
        <v>140</v>
      </c>
      <c r="D110" s="97">
        <f>[6]Tablica_17!G311</f>
        <v>12</v>
      </c>
      <c r="E110" s="97">
        <f>[6]Tablica_17!H311</f>
        <v>10</v>
      </c>
      <c r="F110" s="97">
        <f>[6]Tablica_17!I311</f>
        <v>35</v>
      </c>
      <c r="G110" s="97">
        <f>[6]Tablica_17!J311</f>
        <v>39</v>
      </c>
      <c r="H110" s="97">
        <f>[6]Tablica_17!K311</f>
        <v>13</v>
      </c>
      <c r="I110" s="97">
        <f>[6]Tablica_17!L311</f>
        <v>3</v>
      </c>
      <c r="J110" s="97">
        <f>[6]Tablica_17!M311</f>
        <v>3</v>
      </c>
      <c r="K110" s="97">
        <f>[6]Tablica_17!N311</f>
        <v>1</v>
      </c>
      <c r="L110" s="97" t="str">
        <f>'Tabl. 12A.'!$D$20</f>
        <v>–</v>
      </c>
      <c r="M110" s="97">
        <f>[6]Tablica_17!P311</f>
        <v>4</v>
      </c>
      <c r="N110" s="190">
        <v>3</v>
      </c>
    </row>
    <row r="111" spans="1:14" ht="12" customHeight="1" x14ac:dyDescent="0.2">
      <c r="A111" s="68" t="s">
        <v>775</v>
      </c>
      <c r="B111" s="130" t="s">
        <v>22</v>
      </c>
      <c r="C111" s="97">
        <f>[6]Tablica_17!F314</f>
        <v>182</v>
      </c>
      <c r="D111" s="97">
        <f>[6]Tablica_17!G314</f>
        <v>23</v>
      </c>
      <c r="E111" s="97">
        <f>[6]Tablica_17!H314</f>
        <v>8</v>
      </c>
      <c r="F111" s="97">
        <f>[6]Tablica_17!I314</f>
        <v>58</v>
      </c>
      <c r="G111" s="97">
        <f>[6]Tablica_17!J314</f>
        <v>58</v>
      </c>
      <c r="H111" s="97">
        <f>[6]Tablica_17!K314</f>
        <v>4</v>
      </c>
      <c r="I111" s="97">
        <f>[6]Tablica_17!L314</f>
        <v>4</v>
      </c>
      <c r="J111" s="97">
        <f>[6]Tablica_17!M314</f>
        <v>3</v>
      </c>
      <c r="K111" s="97" t="str">
        <f>'Tabl. 12A.'!$D$20</f>
        <v>–</v>
      </c>
      <c r="L111" s="97">
        <f>[6]Tablica_17!O314</f>
        <v>1</v>
      </c>
      <c r="M111" s="97">
        <f>[6]Tablica_17!P314</f>
        <v>7</v>
      </c>
      <c r="N111" s="190">
        <v>3</v>
      </c>
    </row>
    <row r="112" spans="1:14" ht="16.149999999999999" customHeight="1" x14ac:dyDescent="0.2">
      <c r="A112" s="64" t="s">
        <v>885</v>
      </c>
      <c r="B112" s="130" t="s">
        <v>21</v>
      </c>
      <c r="C112" s="97">
        <v>2088</v>
      </c>
      <c r="D112" s="97">
        <v>119</v>
      </c>
      <c r="E112" s="97">
        <v>232</v>
      </c>
      <c r="F112" s="97">
        <v>481</v>
      </c>
      <c r="G112" s="97">
        <v>482</v>
      </c>
      <c r="H112" s="97">
        <v>139</v>
      </c>
      <c r="I112" s="97">
        <v>36</v>
      </c>
      <c r="J112" s="97">
        <v>68</v>
      </c>
      <c r="K112" s="97">
        <v>12</v>
      </c>
      <c r="L112" s="97">
        <v>20</v>
      </c>
      <c r="M112" s="97">
        <v>162</v>
      </c>
      <c r="N112" s="190">
        <f>[6]Tablica_17!Q322</f>
        <v>92</v>
      </c>
    </row>
    <row r="113" spans="1:14" ht="12" customHeight="1" x14ac:dyDescent="0.2">
      <c r="A113" s="57"/>
      <c r="B113" s="137" t="s">
        <v>22</v>
      </c>
      <c r="C113" s="198">
        <f>[6]Tablica_17!F323</f>
        <v>2118</v>
      </c>
      <c r="D113" s="198">
        <f>[6]Tablica_17!G323</f>
        <v>117</v>
      </c>
      <c r="E113" s="198">
        <f>[6]Tablica_17!H323</f>
        <v>236</v>
      </c>
      <c r="F113" s="198">
        <f>[6]Tablica_17!I323</f>
        <v>500</v>
      </c>
      <c r="G113" s="198">
        <f>[6]Tablica_17!J323</f>
        <v>467</v>
      </c>
      <c r="H113" s="198">
        <f>[6]Tablica_17!K323</f>
        <v>144</v>
      </c>
      <c r="I113" s="198">
        <f>[6]Tablica_17!L323</f>
        <v>43</v>
      </c>
      <c r="J113" s="198">
        <f>[6]Tablica_17!M323</f>
        <v>62</v>
      </c>
      <c r="K113" s="198">
        <f>[6]Tablica_17!N323</f>
        <v>15</v>
      </c>
      <c r="L113" s="198">
        <f>[6]Tablica_17!O323</f>
        <v>17</v>
      </c>
      <c r="M113" s="198">
        <f>[6]Tablica_17!P323</f>
        <v>156</v>
      </c>
      <c r="N113" s="200">
        <f>[6]Tablica_17!Q323</f>
        <v>97</v>
      </c>
    </row>
    <row r="114" spans="1:14" ht="12" customHeight="1" x14ac:dyDescent="0.2">
      <c r="A114" s="65"/>
      <c r="B114" s="137" t="s">
        <v>50</v>
      </c>
      <c r="C114" s="100">
        <f>[6]Tablica_17!F324</f>
        <v>101.4</v>
      </c>
      <c r="D114" s="100">
        <f>[6]Tablica_17!G324</f>
        <v>98.3</v>
      </c>
      <c r="E114" s="100">
        <f>[6]Tablica_17!H324</f>
        <v>101.7</v>
      </c>
      <c r="F114" s="100">
        <f>[6]Tablica_17!I324</f>
        <v>104</v>
      </c>
      <c r="G114" s="100">
        <f>[6]Tablica_17!J324</f>
        <v>96.9</v>
      </c>
      <c r="H114" s="100">
        <f>[6]Tablica_17!K324</f>
        <v>103.6</v>
      </c>
      <c r="I114" s="100">
        <f>[6]Tablica_17!L324</f>
        <v>119.4</v>
      </c>
      <c r="J114" s="100">
        <f>[6]Tablica_17!M324</f>
        <v>91.2</v>
      </c>
      <c r="K114" s="100">
        <f>[6]Tablica_17!N324</f>
        <v>125</v>
      </c>
      <c r="L114" s="100">
        <f>[6]Tablica_17!O324</f>
        <v>85</v>
      </c>
      <c r="M114" s="100">
        <f>[6]Tablica_17!P324</f>
        <v>96.3</v>
      </c>
      <c r="N114" s="101">
        <f>[6]Tablica_17!Q324</f>
        <v>105.4</v>
      </c>
    </row>
    <row r="115" spans="1:14" ht="13.9" customHeight="1" x14ac:dyDescent="0.2">
      <c r="A115" s="65" t="s">
        <v>752</v>
      </c>
      <c r="B115" s="53"/>
      <c r="C115" s="55"/>
      <c r="D115" s="190"/>
      <c r="E115" s="55"/>
      <c r="F115" s="190"/>
      <c r="G115" s="55"/>
      <c r="H115" s="190"/>
      <c r="I115" s="55"/>
      <c r="J115" s="190"/>
      <c r="K115" s="55"/>
      <c r="L115" s="190"/>
      <c r="M115" s="55"/>
      <c r="N115" s="190"/>
    </row>
    <row r="116" spans="1:14" ht="12" customHeight="1" x14ac:dyDescent="0.2">
      <c r="A116" s="68" t="s">
        <v>776</v>
      </c>
      <c r="B116" s="130" t="s">
        <v>22</v>
      </c>
      <c r="C116" s="97">
        <f>[6]Tablica_17!F326</f>
        <v>1043</v>
      </c>
      <c r="D116" s="97">
        <f>[6]Tablica_17!G326</f>
        <v>8</v>
      </c>
      <c r="E116" s="97">
        <f>[6]Tablica_17!H326</f>
        <v>103</v>
      </c>
      <c r="F116" s="97">
        <f>[6]Tablica_17!I326</f>
        <v>196</v>
      </c>
      <c r="G116" s="97">
        <f>[6]Tablica_17!J326</f>
        <v>252</v>
      </c>
      <c r="H116" s="97">
        <f>[6]Tablica_17!K326</f>
        <v>78</v>
      </c>
      <c r="I116" s="97">
        <f>[6]Tablica_17!L326</f>
        <v>20</v>
      </c>
      <c r="J116" s="97">
        <f>[6]Tablica_17!M326</f>
        <v>37</v>
      </c>
      <c r="K116" s="97">
        <f>[6]Tablica_17!N326</f>
        <v>10</v>
      </c>
      <c r="L116" s="97">
        <f>[6]Tablica_17!O326</f>
        <v>12</v>
      </c>
      <c r="M116" s="97">
        <f>[6]Tablica_17!P326</f>
        <v>119</v>
      </c>
      <c r="N116" s="190">
        <v>72</v>
      </c>
    </row>
    <row r="117" spans="1:14" ht="13.9" customHeight="1" x14ac:dyDescent="0.2">
      <c r="A117" s="65" t="s">
        <v>889</v>
      </c>
      <c r="B117" s="53"/>
      <c r="C117" s="55"/>
      <c r="D117" s="190"/>
      <c r="E117" s="55"/>
      <c r="F117" s="190"/>
      <c r="G117" s="55"/>
      <c r="H117" s="190"/>
      <c r="I117" s="55"/>
      <c r="J117" s="190"/>
      <c r="K117" s="55"/>
      <c r="L117" s="190"/>
      <c r="M117" s="55"/>
      <c r="N117" s="190"/>
    </row>
    <row r="118" spans="1:14" ht="12" customHeight="1" x14ac:dyDescent="0.2">
      <c r="A118" s="68" t="s">
        <v>777</v>
      </c>
      <c r="B118" s="130" t="s">
        <v>22</v>
      </c>
      <c r="C118" s="97">
        <f>[6]Tablica_17!F329</f>
        <v>254</v>
      </c>
      <c r="D118" s="97">
        <f>[6]Tablica_17!G329</f>
        <v>31</v>
      </c>
      <c r="E118" s="97">
        <f>[6]Tablica_17!H329</f>
        <v>24</v>
      </c>
      <c r="F118" s="97">
        <f>[6]Tablica_17!I329</f>
        <v>85</v>
      </c>
      <c r="G118" s="97">
        <f>[6]Tablica_17!J329</f>
        <v>48</v>
      </c>
      <c r="H118" s="97">
        <f>[6]Tablica_17!K329</f>
        <v>10</v>
      </c>
      <c r="I118" s="97">
        <f>[6]Tablica_17!L329</f>
        <v>6</v>
      </c>
      <c r="J118" s="97">
        <f>[6]Tablica_17!M329</f>
        <v>2</v>
      </c>
      <c r="K118" s="97">
        <f>[6]Tablica_17!N329</f>
        <v>1</v>
      </c>
      <c r="L118" s="97">
        <f>[6]Tablica_17!O329</f>
        <v>3</v>
      </c>
      <c r="M118" s="97">
        <f>[6]Tablica_17!P329</f>
        <v>9</v>
      </c>
      <c r="N118" s="190">
        <v>7</v>
      </c>
    </row>
    <row r="119" spans="1:14" ht="13.9" customHeight="1" x14ac:dyDescent="0.2">
      <c r="A119" s="65" t="s">
        <v>726</v>
      </c>
      <c r="B119" s="130"/>
      <c r="C119" s="180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190"/>
    </row>
    <row r="120" spans="1:14" ht="12" customHeight="1" x14ac:dyDescent="0.2">
      <c r="A120" s="68" t="s">
        <v>778</v>
      </c>
      <c r="B120" s="130" t="s">
        <v>22</v>
      </c>
      <c r="C120" s="97">
        <f>[6]Tablica_17!F338</f>
        <v>86</v>
      </c>
      <c r="D120" s="97">
        <f>[6]Tablica_17!G338</f>
        <v>10</v>
      </c>
      <c r="E120" s="97">
        <f>[6]Tablica_17!H338</f>
        <v>6</v>
      </c>
      <c r="F120" s="97">
        <f>[6]Tablica_17!I338</f>
        <v>25</v>
      </c>
      <c r="G120" s="97">
        <f>[6]Tablica_17!J338</f>
        <v>21</v>
      </c>
      <c r="H120" s="97">
        <f>[6]Tablica_17!K338</f>
        <v>7</v>
      </c>
      <c r="I120" s="97">
        <f>[6]Tablica_17!L338</f>
        <v>2</v>
      </c>
      <c r="J120" s="97">
        <f>[6]Tablica_17!M338</f>
        <v>2</v>
      </c>
      <c r="K120" s="97" t="str">
        <f>'Tabl. 12A.'!$D$20</f>
        <v>–</v>
      </c>
      <c r="L120" s="97" t="str">
        <f>'Tabl. 12A.'!$D$20</f>
        <v>–</v>
      </c>
      <c r="M120" s="97" t="str">
        <f>'Tabl. 12A.'!$D$20</f>
        <v>–</v>
      </c>
      <c r="N120" s="190">
        <v>2</v>
      </c>
    </row>
    <row r="121" spans="1:14" ht="12" customHeight="1" x14ac:dyDescent="0.2">
      <c r="A121" s="68" t="s">
        <v>779</v>
      </c>
      <c r="B121" s="130" t="s">
        <v>22</v>
      </c>
      <c r="C121" s="97">
        <f>[6]Tablica_17!F341</f>
        <v>130</v>
      </c>
      <c r="D121" s="97">
        <f>[6]Tablica_17!G341</f>
        <v>27</v>
      </c>
      <c r="E121" s="97">
        <f>[6]Tablica_17!H341</f>
        <v>12</v>
      </c>
      <c r="F121" s="97">
        <f>[6]Tablica_17!I341</f>
        <v>23</v>
      </c>
      <c r="G121" s="97">
        <f>[6]Tablica_17!J341</f>
        <v>39</v>
      </c>
      <c r="H121" s="97">
        <f>[6]Tablica_17!K341</f>
        <v>7</v>
      </c>
      <c r="I121" s="97">
        <f>[6]Tablica_17!L341</f>
        <v>2</v>
      </c>
      <c r="J121" s="97">
        <f>[6]Tablica_17!M341</f>
        <v>3</v>
      </c>
      <c r="K121" s="97" t="str">
        <f>'Tabl. 12A.'!$D$20</f>
        <v>–</v>
      </c>
      <c r="L121" s="97">
        <f>[6]Tablica_17!O341</f>
        <v>1</v>
      </c>
      <c r="M121" s="97">
        <f>[6]Tablica_17!P341</f>
        <v>2</v>
      </c>
      <c r="N121" s="190" t="str">
        <f>'Tabl. 12A.'!$D$20</f>
        <v>–</v>
      </c>
    </row>
    <row r="122" spans="1:14" ht="12" customHeight="1" x14ac:dyDescent="0.2">
      <c r="A122" s="68" t="s">
        <v>780</v>
      </c>
      <c r="B122" s="130" t="s">
        <v>22</v>
      </c>
      <c r="C122" s="97">
        <f>[6]Tablica_17!F344</f>
        <v>85</v>
      </c>
      <c r="D122" s="97">
        <f>[6]Tablica_17!G344</f>
        <v>2</v>
      </c>
      <c r="E122" s="97">
        <f>[6]Tablica_17!H344</f>
        <v>16</v>
      </c>
      <c r="F122" s="97">
        <f>[6]Tablica_17!I344</f>
        <v>17</v>
      </c>
      <c r="G122" s="97">
        <f>[6]Tablica_17!J344</f>
        <v>8</v>
      </c>
      <c r="H122" s="97">
        <f>[6]Tablica_17!K344</f>
        <v>10</v>
      </c>
      <c r="I122" s="97">
        <f>[6]Tablica_17!L344</f>
        <v>4</v>
      </c>
      <c r="J122" s="97">
        <f>[6]Tablica_17!M344</f>
        <v>4</v>
      </c>
      <c r="K122" s="97" t="str">
        <f>'Tabl. 12A.'!$D$20</f>
        <v>–</v>
      </c>
      <c r="L122" s="97" t="str">
        <f>'Tabl. 12A.'!$D$20</f>
        <v>–</v>
      </c>
      <c r="M122" s="97">
        <f>[6]Tablica_17!P344</f>
        <v>7</v>
      </c>
      <c r="N122" s="190">
        <v>2</v>
      </c>
    </row>
    <row r="123" spans="1:14" ht="12" customHeight="1" x14ac:dyDescent="0.2">
      <c r="A123" s="68" t="s">
        <v>781</v>
      </c>
      <c r="B123" s="130" t="s">
        <v>22</v>
      </c>
      <c r="C123" s="97">
        <f>[6]Tablica_17!F347</f>
        <v>48</v>
      </c>
      <c r="D123" s="97">
        <f>[6]Tablica_17!G347</f>
        <v>6</v>
      </c>
      <c r="E123" s="97">
        <f>[6]Tablica_17!H347</f>
        <v>3</v>
      </c>
      <c r="F123" s="97">
        <f>[6]Tablica_17!I347</f>
        <v>17</v>
      </c>
      <c r="G123" s="97">
        <f>[6]Tablica_17!J347</f>
        <v>8</v>
      </c>
      <c r="H123" s="97">
        <f>[6]Tablica_17!K347</f>
        <v>4</v>
      </c>
      <c r="I123" s="97">
        <f>[6]Tablica_17!L347</f>
        <v>2</v>
      </c>
      <c r="J123" s="97" t="str">
        <f>'Tabl. 12A.'!$D$20</f>
        <v>–</v>
      </c>
      <c r="K123" s="97">
        <f>[6]Tablica_17!N347</f>
        <v>1</v>
      </c>
      <c r="L123" s="97" t="str">
        <f>'Tabl. 12A.'!$D$20</f>
        <v>–</v>
      </c>
      <c r="M123" s="97">
        <f>[6]Tablica_17!P347</f>
        <v>2</v>
      </c>
      <c r="N123" s="190" t="str">
        <f>'Tabl. 12A.'!$D$20</f>
        <v>–</v>
      </c>
    </row>
    <row r="124" spans="1:14" ht="12" customHeight="1" x14ac:dyDescent="0.2">
      <c r="A124" s="68" t="s">
        <v>782</v>
      </c>
      <c r="B124" s="130" t="s">
        <v>22</v>
      </c>
      <c r="C124" s="97">
        <f>[6]Tablica_17!F350</f>
        <v>101</v>
      </c>
      <c r="D124" s="97">
        <f>[6]Tablica_17!G350</f>
        <v>11</v>
      </c>
      <c r="E124" s="97">
        <f>[6]Tablica_17!H350</f>
        <v>10</v>
      </c>
      <c r="F124" s="97">
        <f>[6]Tablica_17!I350</f>
        <v>32</v>
      </c>
      <c r="G124" s="97">
        <f>[6]Tablica_17!J350</f>
        <v>16</v>
      </c>
      <c r="H124" s="97">
        <f>[6]Tablica_17!K350</f>
        <v>6</v>
      </c>
      <c r="I124" s="97" t="str">
        <f>'Tabl. 12A.'!$D$20</f>
        <v>–</v>
      </c>
      <c r="J124" s="97">
        <f>[6]Tablica_17!M350</f>
        <v>5</v>
      </c>
      <c r="K124" s="97">
        <f>[6]Tablica_17!N350</f>
        <v>2</v>
      </c>
      <c r="L124" s="97" t="str">
        <f>'Tabl. 12A.'!$D$20</f>
        <v>–</v>
      </c>
      <c r="M124" s="97">
        <f>[6]Tablica_17!P350</f>
        <v>3</v>
      </c>
      <c r="N124" s="190">
        <v>5</v>
      </c>
    </row>
    <row r="125" spans="1:14" ht="12" customHeight="1" x14ac:dyDescent="0.2">
      <c r="A125" s="68" t="s">
        <v>783</v>
      </c>
      <c r="B125" s="130" t="s">
        <v>22</v>
      </c>
      <c r="C125" s="97">
        <f>[6]Tablica_17!F353</f>
        <v>121</v>
      </c>
      <c r="D125" s="97">
        <f>[6]Tablica_17!G353</f>
        <v>14</v>
      </c>
      <c r="E125" s="97">
        <f>[6]Tablica_17!H353</f>
        <v>8</v>
      </c>
      <c r="F125" s="97">
        <f>[6]Tablica_17!I353</f>
        <v>37</v>
      </c>
      <c r="G125" s="97">
        <f>[6]Tablica_17!J353</f>
        <v>25</v>
      </c>
      <c r="H125" s="97">
        <f>[6]Tablica_17!K353</f>
        <v>10</v>
      </c>
      <c r="I125" s="97">
        <f>[6]Tablica_17!L353</f>
        <v>4</v>
      </c>
      <c r="J125" s="97">
        <f>[6]Tablica_17!M353</f>
        <v>5</v>
      </c>
      <c r="K125" s="97" t="str">
        <f>'Tabl. 12A.'!$D$20</f>
        <v>–</v>
      </c>
      <c r="L125" s="97">
        <f>[6]Tablica_17!O353</f>
        <v>1</v>
      </c>
      <c r="M125" s="97">
        <f>[6]Tablica_17!P353</f>
        <v>2</v>
      </c>
      <c r="N125" s="190">
        <v>4</v>
      </c>
    </row>
    <row r="126" spans="1:14" ht="12" customHeight="1" x14ac:dyDescent="0.2">
      <c r="A126" s="68" t="s">
        <v>776</v>
      </c>
      <c r="B126" s="130" t="s">
        <v>22</v>
      </c>
      <c r="C126" s="97">
        <f>[6]Tablica_17!F356</f>
        <v>250</v>
      </c>
      <c r="D126" s="97">
        <f>[6]Tablica_17!G356</f>
        <v>8</v>
      </c>
      <c r="E126" s="97">
        <f>[6]Tablica_17!H356</f>
        <v>54</v>
      </c>
      <c r="F126" s="97">
        <f>[6]Tablica_17!I356</f>
        <v>68</v>
      </c>
      <c r="G126" s="97">
        <f>[6]Tablica_17!J356</f>
        <v>50</v>
      </c>
      <c r="H126" s="97">
        <f>[6]Tablica_17!K356</f>
        <v>12</v>
      </c>
      <c r="I126" s="97">
        <f>[6]Tablica_17!L356</f>
        <v>3</v>
      </c>
      <c r="J126" s="97">
        <f>[6]Tablica_17!M356</f>
        <v>4</v>
      </c>
      <c r="K126" s="97">
        <f>[6]Tablica_17!N356</f>
        <v>1</v>
      </c>
      <c r="L126" s="97" t="str">
        <f>'Tabl. 12A.'!$D$20</f>
        <v>–</v>
      </c>
      <c r="M126" s="97">
        <f>[6]Tablica_17!P356</f>
        <v>12</v>
      </c>
      <c r="N126" s="190">
        <v>5</v>
      </c>
    </row>
    <row r="127" spans="1:14" ht="16.149999999999999" customHeight="1" x14ac:dyDescent="0.2">
      <c r="A127" s="57" t="s">
        <v>860</v>
      </c>
      <c r="B127" s="130" t="s">
        <v>21</v>
      </c>
      <c r="C127" s="97">
        <v>3293</v>
      </c>
      <c r="D127" s="97">
        <v>196</v>
      </c>
      <c r="E127" s="97">
        <v>248</v>
      </c>
      <c r="F127" s="97">
        <v>699</v>
      </c>
      <c r="G127" s="97">
        <v>918</v>
      </c>
      <c r="H127" s="97">
        <v>309</v>
      </c>
      <c r="I127" s="97">
        <v>53</v>
      </c>
      <c r="J127" s="97">
        <v>86</v>
      </c>
      <c r="K127" s="97">
        <v>21</v>
      </c>
      <c r="L127" s="97">
        <v>36</v>
      </c>
      <c r="M127" s="97">
        <v>157</v>
      </c>
      <c r="N127" s="190">
        <f>[6]Tablica_17!Q358</f>
        <v>168</v>
      </c>
    </row>
    <row r="128" spans="1:14" ht="12" customHeight="1" x14ac:dyDescent="0.2">
      <c r="A128" s="71" t="s">
        <v>864</v>
      </c>
      <c r="B128" s="137" t="s">
        <v>22</v>
      </c>
      <c r="C128" s="198">
        <f>[6]Tablica_17!F359</f>
        <v>3251</v>
      </c>
      <c r="D128" s="198">
        <f>[6]Tablica_17!G359</f>
        <v>184</v>
      </c>
      <c r="E128" s="198">
        <f>[6]Tablica_17!H359</f>
        <v>244</v>
      </c>
      <c r="F128" s="198">
        <f>[6]Tablica_17!I359</f>
        <v>705</v>
      </c>
      <c r="G128" s="198">
        <f>[6]Tablica_17!J359</f>
        <v>883</v>
      </c>
      <c r="H128" s="198">
        <f>[6]Tablica_17!K359</f>
        <v>305</v>
      </c>
      <c r="I128" s="198">
        <f>[6]Tablica_17!L359</f>
        <v>53</v>
      </c>
      <c r="J128" s="198">
        <f>[6]Tablica_17!M359</f>
        <v>86</v>
      </c>
      <c r="K128" s="198">
        <f>[6]Tablica_17!N359</f>
        <v>20</v>
      </c>
      <c r="L128" s="198">
        <f>[6]Tablica_17!O359</f>
        <v>38</v>
      </c>
      <c r="M128" s="198">
        <f>[6]Tablica_17!P359</f>
        <v>158</v>
      </c>
      <c r="N128" s="200">
        <f>[6]Tablica_17!Q359</f>
        <v>173</v>
      </c>
    </row>
    <row r="129" spans="1:14" ht="12" customHeight="1" x14ac:dyDescent="0.2">
      <c r="A129" s="57"/>
      <c r="B129" s="137" t="s">
        <v>50</v>
      </c>
      <c r="C129" s="100">
        <f>[6]Tablica_17!F360</f>
        <v>98.7</v>
      </c>
      <c r="D129" s="100">
        <f>[6]Tablica_17!G360</f>
        <v>93.9</v>
      </c>
      <c r="E129" s="100">
        <f>[6]Tablica_17!H360</f>
        <v>98.4</v>
      </c>
      <c r="F129" s="100">
        <f>[6]Tablica_17!I360</f>
        <v>100.9</v>
      </c>
      <c r="G129" s="100">
        <f>[6]Tablica_17!J360</f>
        <v>96.2</v>
      </c>
      <c r="H129" s="100">
        <f>[6]Tablica_17!K360</f>
        <v>98.7</v>
      </c>
      <c r="I129" s="100">
        <f>[6]Tablica_17!L360</f>
        <v>100</v>
      </c>
      <c r="J129" s="100">
        <f>[6]Tablica_17!M360</f>
        <v>100</v>
      </c>
      <c r="K129" s="100">
        <f>[6]Tablica_17!N360</f>
        <v>95.2</v>
      </c>
      <c r="L129" s="100">
        <f>[6]Tablica_17!O360</f>
        <v>105.6</v>
      </c>
      <c r="M129" s="100">
        <f>[6]Tablica_17!P360</f>
        <v>100.6</v>
      </c>
      <c r="N129" s="101">
        <f>[6]Tablica_17!Q360</f>
        <v>103</v>
      </c>
    </row>
    <row r="130" spans="1:14" ht="13.9" customHeight="1" x14ac:dyDescent="0.2">
      <c r="A130" s="65" t="s">
        <v>752</v>
      </c>
      <c r="B130" s="53"/>
      <c r="C130" s="55"/>
      <c r="D130" s="190"/>
      <c r="E130" s="55"/>
      <c r="F130" s="190"/>
      <c r="G130" s="55"/>
      <c r="H130" s="190"/>
      <c r="I130" s="55"/>
      <c r="J130" s="190"/>
      <c r="K130" s="55"/>
      <c r="L130" s="190"/>
      <c r="M130" s="55"/>
      <c r="N130" s="190"/>
    </row>
    <row r="131" spans="1:14" ht="12" customHeight="1" x14ac:dyDescent="0.2">
      <c r="A131" s="66" t="s">
        <v>784</v>
      </c>
      <c r="B131" s="130" t="s">
        <v>22</v>
      </c>
      <c r="C131" s="97">
        <f>[6]Tablica_17!F362</f>
        <v>835</v>
      </c>
      <c r="D131" s="97">
        <f>[6]Tablica_17!G362</f>
        <v>2</v>
      </c>
      <c r="E131" s="97">
        <f>[6]Tablica_17!H362</f>
        <v>55</v>
      </c>
      <c r="F131" s="97">
        <f>[6]Tablica_17!I362</f>
        <v>146</v>
      </c>
      <c r="G131" s="97">
        <f>[6]Tablica_17!J362</f>
        <v>258</v>
      </c>
      <c r="H131" s="97">
        <f>[6]Tablica_17!K362</f>
        <v>69</v>
      </c>
      <c r="I131" s="97">
        <f>[6]Tablica_17!L362</f>
        <v>15</v>
      </c>
      <c r="J131" s="97">
        <f>[6]Tablica_17!M362</f>
        <v>27</v>
      </c>
      <c r="K131" s="97">
        <f>[6]Tablica_17!N362</f>
        <v>5</v>
      </c>
      <c r="L131" s="97">
        <f>[6]Tablica_17!O362</f>
        <v>12</v>
      </c>
      <c r="M131" s="97">
        <f>[6]Tablica_17!P362</f>
        <v>57</v>
      </c>
      <c r="N131" s="190">
        <f>[6]Tablica_17!Q362</f>
        <v>50</v>
      </c>
    </row>
    <row r="132" spans="1:14" ht="13.9" customHeight="1" x14ac:dyDescent="0.2">
      <c r="A132" s="65" t="s">
        <v>716</v>
      </c>
      <c r="B132" s="53"/>
      <c r="C132" s="55"/>
      <c r="D132" s="190"/>
      <c r="E132" s="55"/>
      <c r="F132" s="190"/>
      <c r="G132" s="55"/>
      <c r="H132" s="190"/>
      <c r="I132" s="55"/>
      <c r="J132" s="190"/>
      <c r="K132" s="55"/>
      <c r="L132" s="190"/>
      <c r="M132" s="55"/>
      <c r="N132" s="190"/>
    </row>
    <row r="133" spans="1:14" ht="12" customHeight="1" x14ac:dyDescent="0.2">
      <c r="A133" s="68" t="s">
        <v>785</v>
      </c>
      <c r="B133" s="130" t="s">
        <v>22</v>
      </c>
      <c r="C133" s="97">
        <f>[6]Tablica_17!F365</f>
        <v>544</v>
      </c>
      <c r="D133" s="97">
        <f>[6]Tablica_17!G365</f>
        <v>16</v>
      </c>
      <c r="E133" s="97">
        <f>[6]Tablica_17!H365</f>
        <v>51</v>
      </c>
      <c r="F133" s="97">
        <f>[6]Tablica_17!I365</f>
        <v>127</v>
      </c>
      <c r="G133" s="97">
        <f>[6]Tablica_17!J365</f>
        <v>145</v>
      </c>
      <c r="H133" s="97">
        <f>[6]Tablica_17!K365</f>
        <v>29</v>
      </c>
      <c r="I133" s="97">
        <f>[6]Tablica_17!L365</f>
        <v>12</v>
      </c>
      <c r="J133" s="97">
        <f>[6]Tablica_17!M365</f>
        <v>17</v>
      </c>
      <c r="K133" s="97">
        <f>[6]Tablica_17!N365</f>
        <v>5</v>
      </c>
      <c r="L133" s="97">
        <f>[6]Tablica_17!O365</f>
        <v>6</v>
      </c>
      <c r="M133" s="97">
        <f>[6]Tablica_17!P365</f>
        <v>39</v>
      </c>
      <c r="N133" s="190">
        <f>[6]Tablica_17!Q365</f>
        <v>37</v>
      </c>
    </row>
    <row r="134" spans="1:14" ht="12" customHeight="1" x14ac:dyDescent="0.2">
      <c r="A134" s="68" t="s">
        <v>786</v>
      </c>
      <c r="B134" s="130" t="s">
        <v>22</v>
      </c>
      <c r="C134" s="97">
        <f>[6]Tablica_17!F374</f>
        <v>371</v>
      </c>
      <c r="D134" s="97">
        <f>[6]Tablica_17!G374</f>
        <v>19</v>
      </c>
      <c r="E134" s="97">
        <f>[6]Tablica_17!H374</f>
        <v>24</v>
      </c>
      <c r="F134" s="97">
        <f>[6]Tablica_17!I374</f>
        <v>78</v>
      </c>
      <c r="G134" s="97">
        <f>[6]Tablica_17!J374</f>
        <v>101</v>
      </c>
      <c r="H134" s="97">
        <f>[6]Tablica_17!K374</f>
        <v>42</v>
      </c>
      <c r="I134" s="97">
        <f>[6]Tablica_17!L374</f>
        <v>5</v>
      </c>
      <c r="J134" s="97">
        <f>[6]Tablica_17!M374</f>
        <v>8</v>
      </c>
      <c r="K134" s="97">
        <f>[6]Tablica_17!N374</f>
        <v>2</v>
      </c>
      <c r="L134" s="97">
        <f>[6]Tablica_17!O374</f>
        <v>2</v>
      </c>
      <c r="M134" s="97">
        <f>[6]Tablica_17!P374</f>
        <v>19</v>
      </c>
      <c r="N134" s="190">
        <f>[6]Tablica_17!Q374</f>
        <v>18</v>
      </c>
    </row>
    <row r="135" spans="1:14" ht="12" customHeight="1" x14ac:dyDescent="0.2">
      <c r="A135" s="68" t="s">
        <v>787</v>
      </c>
      <c r="B135" s="130" t="s">
        <v>22</v>
      </c>
      <c r="C135" s="97">
        <v>428</v>
      </c>
      <c r="D135" s="97">
        <v>43</v>
      </c>
      <c r="E135" s="97">
        <v>30</v>
      </c>
      <c r="F135" s="97">
        <v>95</v>
      </c>
      <c r="G135" s="97">
        <v>83</v>
      </c>
      <c r="H135" s="97">
        <v>69</v>
      </c>
      <c r="I135" s="97">
        <v>6</v>
      </c>
      <c r="J135" s="97">
        <v>7</v>
      </c>
      <c r="K135" s="97">
        <v>1</v>
      </c>
      <c r="L135" s="97">
        <v>7</v>
      </c>
      <c r="M135" s="97">
        <v>16</v>
      </c>
      <c r="N135" s="190">
        <v>18</v>
      </c>
    </row>
    <row r="136" spans="1:14" ht="13.9" customHeight="1" x14ac:dyDescent="0.2">
      <c r="A136" s="65" t="s">
        <v>726</v>
      </c>
      <c r="B136" s="53"/>
      <c r="C136" s="55"/>
      <c r="D136" s="190"/>
      <c r="E136" s="55"/>
      <c r="F136" s="190"/>
      <c r="G136" s="55"/>
      <c r="H136" s="190"/>
      <c r="I136" s="55"/>
      <c r="J136" s="190"/>
      <c r="K136" s="55"/>
      <c r="L136" s="190"/>
      <c r="M136" s="55"/>
      <c r="N136" s="190"/>
    </row>
    <row r="137" spans="1:14" ht="12" customHeight="1" x14ac:dyDescent="0.2">
      <c r="A137" s="68" t="s">
        <v>788</v>
      </c>
      <c r="B137" s="130" t="s">
        <v>22</v>
      </c>
      <c r="C137" s="97">
        <f>[6]Tablica_17!F383</f>
        <v>153</v>
      </c>
      <c r="D137" s="97">
        <f>[6]Tablica_17!G383</f>
        <v>14</v>
      </c>
      <c r="E137" s="97">
        <f>[6]Tablica_17!H383</f>
        <v>13</v>
      </c>
      <c r="F137" s="97">
        <f>[6]Tablica_17!I383</f>
        <v>42</v>
      </c>
      <c r="G137" s="97">
        <f>[6]Tablica_17!J383</f>
        <v>41</v>
      </c>
      <c r="H137" s="97">
        <f>[6]Tablica_17!K383</f>
        <v>12</v>
      </c>
      <c r="I137" s="97">
        <f>[6]Tablica_17!L383</f>
        <v>3</v>
      </c>
      <c r="J137" s="97">
        <f>[6]Tablica_17!M383</f>
        <v>3</v>
      </c>
      <c r="K137" s="97">
        <f>[6]Tablica_17!N383</f>
        <v>1</v>
      </c>
      <c r="L137" s="97">
        <f>[6]Tablica_17!O383</f>
        <v>1</v>
      </c>
      <c r="M137" s="97">
        <f>[6]Tablica_17!P383</f>
        <v>4</v>
      </c>
      <c r="N137" s="190">
        <f>[6]Tablica_17!Q383</f>
        <v>8</v>
      </c>
    </row>
    <row r="138" spans="1:14" ht="12" customHeight="1" x14ac:dyDescent="0.2">
      <c r="A138" s="68" t="s">
        <v>789</v>
      </c>
      <c r="B138" s="130" t="s">
        <v>22</v>
      </c>
      <c r="C138" s="97">
        <f>[6]Tablica_17!F386</f>
        <v>93</v>
      </c>
      <c r="D138" s="97">
        <f>[6]Tablica_17!G386</f>
        <v>11</v>
      </c>
      <c r="E138" s="97">
        <f>[6]Tablica_17!H386</f>
        <v>7</v>
      </c>
      <c r="F138" s="97">
        <f>[6]Tablica_17!I386</f>
        <v>20</v>
      </c>
      <c r="G138" s="97">
        <f>[6]Tablica_17!J386</f>
        <v>23</v>
      </c>
      <c r="H138" s="97">
        <f>[6]Tablica_17!K386</f>
        <v>13</v>
      </c>
      <c r="I138" s="97">
        <f>[6]Tablica_17!L386</f>
        <v>1</v>
      </c>
      <c r="J138" s="97">
        <f>[6]Tablica_17!M386</f>
        <v>3</v>
      </c>
      <c r="K138" s="97" t="str">
        <f>'Tabl. 12A.'!$D$20</f>
        <v>–</v>
      </c>
      <c r="L138" s="97">
        <f>[6]Tablica_17!O386</f>
        <v>1</v>
      </c>
      <c r="M138" s="97">
        <f>[6]Tablica_17!P386</f>
        <v>1</v>
      </c>
      <c r="N138" s="190">
        <f>[6]Tablica_17!Q386</f>
        <v>4</v>
      </c>
    </row>
    <row r="139" spans="1:14" ht="12" customHeight="1" x14ac:dyDescent="0.2">
      <c r="A139" s="68" t="s">
        <v>790</v>
      </c>
      <c r="B139" s="130" t="s">
        <v>22</v>
      </c>
      <c r="C139" s="97">
        <f>[6]Tablica_17!F389</f>
        <v>118</v>
      </c>
      <c r="D139" s="97">
        <f>[6]Tablica_17!G389</f>
        <v>22</v>
      </c>
      <c r="E139" s="97">
        <f>[6]Tablica_17!H389</f>
        <v>7</v>
      </c>
      <c r="F139" s="97">
        <f>[6]Tablica_17!I389</f>
        <v>21</v>
      </c>
      <c r="G139" s="97">
        <f>[6]Tablica_17!J389</f>
        <v>31</v>
      </c>
      <c r="H139" s="97">
        <f>[6]Tablica_17!K389</f>
        <v>9</v>
      </c>
      <c r="I139" s="97">
        <f>[6]Tablica_17!L389</f>
        <v>1</v>
      </c>
      <c r="J139" s="97">
        <f>[6]Tablica_17!M389</f>
        <v>2</v>
      </c>
      <c r="K139" s="97">
        <f>[6]Tablica_17!N389</f>
        <v>2</v>
      </c>
      <c r="L139" s="97">
        <f>[6]Tablica_17!O389</f>
        <v>1</v>
      </c>
      <c r="M139" s="97">
        <f>[6]Tablica_17!P389</f>
        <v>6</v>
      </c>
      <c r="N139" s="190">
        <f>[6]Tablica_17!Q389</f>
        <v>6</v>
      </c>
    </row>
    <row r="140" spans="1:14" ht="12" customHeight="1" x14ac:dyDescent="0.2">
      <c r="A140" s="68" t="s">
        <v>791</v>
      </c>
      <c r="B140" s="130" t="s">
        <v>22</v>
      </c>
      <c r="C140" s="97">
        <f>[6]Tablica_17!F392</f>
        <v>190</v>
      </c>
      <c r="D140" s="97">
        <f>[6]Tablica_17!G392</f>
        <v>19</v>
      </c>
      <c r="E140" s="97">
        <f>[6]Tablica_17!H392</f>
        <v>15</v>
      </c>
      <c r="F140" s="97">
        <f>[6]Tablica_17!I392</f>
        <v>39</v>
      </c>
      <c r="G140" s="97">
        <f>[6]Tablica_17!J392</f>
        <v>57</v>
      </c>
      <c r="H140" s="97">
        <f>[6]Tablica_17!K392</f>
        <v>23</v>
      </c>
      <c r="I140" s="97" t="str">
        <f>'Tabl. 12A.'!$D$20</f>
        <v>–</v>
      </c>
      <c r="J140" s="97">
        <f>[6]Tablica_17!M392</f>
        <v>4</v>
      </c>
      <c r="K140" s="97" t="str">
        <f>'Tabl. 12A.'!$D$20</f>
        <v>–</v>
      </c>
      <c r="L140" s="97">
        <f>[6]Tablica_17!O392</f>
        <v>1</v>
      </c>
      <c r="M140" s="97">
        <f>[6]Tablica_17!P392</f>
        <v>6</v>
      </c>
      <c r="N140" s="190">
        <f>[6]Tablica_17!Q392</f>
        <v>9</v>
      </c>
    </row>
    <row r="141" spans="1:14" ht="12" customHeight="1" x14ac:dyDescent="0.2">
      <c r="A141" s="68" t="s">
        <v>792</v>
      </c>
      <c r="B141" s="130" t="s">
        <v>22</v>
      </c>
      <c r="C141" s="97">
        <f>[6]Tablica_17!F395</f>
        <v>242</v>
      </c>
      <c r="D141" s="97">
        <f>[6]Tablica_17!G395</f>
        <v>18</v>
      </c>
      <c r="E141" s="97">
        <f>[6]Tablica_17!H395</f>
        <v>15</v>
      </c>
      <c r="F141" s="97">
        <f>[6]Tablica_17!I395</f>
        <v>69</v>
      </c>
      <c r="G141" s="97">
        <f>[6]Tablica_17!J395</f>
        <v>67</v>
      </c>
      <c r="H141" s="97">
        <f>[6]Tablica_17!K395</f>
        <v>12</v>
      </c>
      <c r="I141" s="97">
        <f>[6]Tablica_17!L395</f>
        <v>4</v>
      </c>
      <c r="J141" s="97">
        <f>[6]Tablica_17!M395</f>
        <v>8</v>
      </c>
      <c r="K141" s="97">
        <f>[6]Tablica_17!N395</f>
        <v>2</v>
      </c>
      <c r="L141" s="97">
        <f>[6]Tablica_17!O395</f>
        <v>3</v>
      </c>
      <c r="M141" s="97">
        <f>[6]Tablica_17!P395</f>
        <v>4</v>
      </c>
      <c r="N141" s="190">
        <f>[6]Tablica_17!Q395</f>
        <v>15</v>
      </c>
    </row>
    <row r="142" spans="1:14" ht="12" customHeight="1" x14ac:dyDescent="0.2">
      <c r="A142" s="66" t="s">
        <v>784</v>
      </c>
      <c r="B142" s="53" t="s">
        <v>22</v>
      </c>
      <c r="C142" s="55">
        <f>[6]Tablica_17!F407</f>
        <v>277</v>
      </c>
      <c r="D142" s="190">
        <f>[6]Tablica_17!G407</f>
        <v>20</v>
      </c>
      <c r="E142" s="55">
        <f>[6]Tablica_17!H407</f>
        <v>27</v>
      </c>
      <c r="F142" s="190">
        <f>[6]Tablica_17!I407</f>
        <v>68</v>
      </c>
      <c r="G142" s="55">
        <f>[6]Tablica_17!J407</f>
        <v>77</v>
      </c>
      <c r="H142" s="190">
        <f>[6]Tablica_17!K407</f>
        <v>27</v>
      </c>
      <c r="I142" s="55">
        <f>[6]Tablica_17!L407</f>
        <v>6</v>
      </c>
      <c r="J142" s="190">
        <f>[6]Tablica_17!M407</f>
        <v>7</v>
      </c>
      <c r="K142" s="55">
        <f>[6]Tablica_17!N407</f>
        <v>2</v>
      </c>
      <c r="L142" s="190">
        <f>[6]Tablica_17!O407</f>
        <v>4</v>
      </c>
      <c r="M142" s="55">
        <f>[6]Tablica_17!P407</f>
        <v>6</v>
      </c>
      <c r="N142" s="190">
        <f>[6]Tablica_17!Q407</f>
        <v>8</v>
      </c>
    </row>
    <row r="143" spans="1:14" ht="16.149999999999999" customHeight="1" x14ac:dyDescent="0.2">
      <c r="A143" s="64" t="s">
        <v>883</v>
      </c>
      <c r="B143" s="130" t="s">
        <v>21</v>
      </c>
      <c r="C143" s="97">
        <f>[6]Tablica_17!F409</f>
        <v>2624</v>
      </c>
      <c r="D143" s="97">
        <f>[6]Tablica_17!G409</f>
        <v>99</v>
      </c>
      <c r="E143" s="97">
        <f>[6]Tablica_17!H409</f>
        <v>227</v>
      </c>
      <c r="F143" s="97">
        <f>[6]Tablica_17!I409</f>
        <v>517</v>
      </c>
      <c r="G143" s="97">
        <f>[6]Tablica_17!J409</f>
        <v>725</v>
      </c>
      <c r="H143" s="97">
        <f>[6]Tablica_17!K409</f>
        <v>247</v>
      </c>
      <c r="I143" s="97">
        <f>[6]Tablica_17!L409</f>
        <v>48</v>
      </c>
      <c r="J143" s="97">
        <f>[6]Tablica_17!M409</f>
        <v>60</v>
      </c>
      <c r="K143" s="97">
        <f>[6]Tablica_17!N409</f>
        <v>19</v>
      </c>
      <c r="L143" s="97">
        <f>[6]Tablica_17!O409</f>
        <v>25</v>
      </c>
      <c r="M143" s="97">
        <f>[6]Tablica_17!P409</f>
        <v>190</v>
      </c>
      <c r="N143" s="190">
        <f>[6]Tablica_17!Q409</f>
        <v>136</v>
      </c>
    </row>
    <row r="144" spans="1:14" ht="12" customHeight="1" x14ac:dyDescent="0.2">
      <c r="A144" s="57"/>
      <c r="B144" s="137" t="s">
        <v>22</v>
      </c>
      <c r="C144" s="198">
        <f>[6]Tablica_17!F410</f>
        <v>2649</v>
      </c>
      <c r="D144" s="198">
        <f>[6]Tablica_17!G410</f>
        <v>89</v>
      </c>
      <c r="E144" s="198">
        <f>[6]Tablica_17!H410</f>
        <v>233</v>
      </c>
      <c r="F144" s="198">
        <f>[6]Tablica_17!I410</f>
        <v>536</v>
      </c>
      <c r="G144" s="198">
        <f>[6]Tablica_17!J410</f>
        <v>714</v>
      </c>
      <c r="H144" s="198">
        <f>[6]Tablica_17!K410</f>
        <v>244</v>
      </c>
      <c r="I144" s="198">
        <f>[6]Tablica_17!L410</f>
        <v>50</v>
      </c>
      <c r="J144" s="198">
        <f>[6]Tablica_17!M410</f>
        <v>62</v>
      </c>
      <c r="K144" s="198">
        <f>[6]Tablica_17!N410</f>
        <v>22</v>
      </c>
      <c r="L144" s="198">
        <f>[6]Tablica_17!O410</f>
        <v>24</v>
      </c>
      <c r="M144" s="198">
        <f>[6]Tablica_17!P410</f>
        <v>201</v>
      </c>
      <c r="N144" s="200">
        <f>[6]Tablica_17!Q410</f>
        <v>142</v>
      </c>
    </row>
    <row r="145" spans="1:14" ht="12" customHeight="1" x14ac:dyDescent="0.2">
      <c r="A145" s="65"/>
      <c r="B145" s="137" t="s">
        <v>50</v>
      </c>
      <c r="C145" s="100">
        <f>[6]Tablica_17!F411</f>
        <v>101</v>
      </c>
      <c r="D145" s="100">
        <f>[6]Tablica_17!G411</f>
        <v>89.9</v>
      </c>
      <c r="E145" s="100">
        <f>[6]Tablica_17!H411</f>
        <v>102.6</v>
      </c>
      <c r="F145" s="198">
        <f>[6]Tablica_17!I411</f>
        <v>103.7</v>
      </c>
      <c r="G145" s="198">
        <f>[6]Tablica_17!J411</f>
        <v>98.5</v>
      </c>
      <c r="H145" s="100">
        <f>[6]Tablica_17!K411</f>
        <v>98.8</v>
      </c>
      <c r="I145" s="100">
        <f>[6]Tablica_17!L411</f>
        <v>104.2</v>
      </c>
      <c r="J145" s="100">
        <f>[6]Tablica_17!M411</f>
        <v>103.3</v>
      </c>
      <c r="K145" s="100">
        <f>[6]Tablica_17!N411</f>
        <v>115.8</v>
      </c>
      <c r="L145" s="100">
        <f>[6]Tablica_17!O411</f>
        <v>96</v>
      </c>
      <c r="M145" s="100">
        <f>[6]Tablica_17!P411</f>
        <v>105.8</v>
      </c>
      <c r="N145" s="101">
        <f>[6]Tablica_17!Q411</f>
        <v>104.4</v>
      </c>
    </row>
    <row r="146" spans="1:14" ht="13.9" customHeight="1" x14ac:dyDescent="0.2">
      <c r="A146" s="65" t="s">
        <v>752</v>
      </c>
      <c r="B146" s="53"/>
      <c r="C146" s="55"/>
      <c r="D146" s="190"/>
      <c r="E146" s="55"/>
      <c r="F146" s="190"/>
      <c r="G146" s="55"/>
      <c r="H146" s="190"/>
      <c r="I146" s="55"/>
      <c r="J146" s="190"/>
      <c r="K146" s="55"/>
      <c r="L146" s="190"/>
      <c r="M146" s="55"/>
      <c r="N146" s="190"/>
    </row>
    <row r="147" spans="1:14" ht="12" customHeight="1" x14ac:dyDescent="0.2">
      <c r="A147" s="68" t="s">
        <v>793</v>
      </c>
      <c r="B147" s="130" t="s">
        <v>22</v>
      </c>
      <c r="C147" s="97">
        <f>[6]Tablica_17!F413</f>
        <v>1567</v>
      </c>
      <c r="D147" s="97">
        <f>[6]Tablica_17!G413</f>
        <v>11</v>
      </c>
      <c r="E147" s="97">
        <f>[6]Tablica_17!H413</f>
        <v>128</v>
      </c>
      <c r="F147" s="97">
        <f>[6]Tablica_17!I413</f>
        <v>281</v>
      </c>
      <c r="G147" s="97">
        <f>[6]Tablica_17!J413</f>
        <v>433</v>
      </c>
      <c r="H147" s="97">
        <f>[6]Tablica_17!K413</f>
        <v>125</v>
      </c>
      <c r="I147" s="97">
        <f>[6]Tablica_17!L413</f>
        <v>21</v>
      </c>
      <c r="J147" s="97">
        <f>[6]Tablica_17!M413</f>
        <v>43</v>
      </c>
      <c r="K147" s="97">
        <f>[6]Tablica_17!N413</f>
        <v>16</v>
      </c>
      <c r="L147" s="97">
        <f>[6]Tablica_17!O413</f>
        <v>18</v>
      </c>
      <c r="M147" s="97">
        <f>[6]Tablica_17!P413</f>
        <v>157</v>
      </c>
      <c r="N147" s="190">
        <f>[6]Tablica_17!Q413</f>
        <v>105</v>
      </c>
    </row>
    <row r="148" spans="1:14" ht="13.9" customHeight="1" x14ac:dyDescent="0.2">
      <c r="A148" s="65" t="s">
        <v>726</v>
      </c>
      <c r="B148" s="53"/>
      <c r="C148" s="55"/>
      <c r="D148" s="190"/>
      <c r="E148" s="55"/>
      <c r="F148" s="190"/>
      <c r="G148" s="55"/>
      <c r="H148" s="190"/>
      <c r="I148" s="55"/>
      <c r="J148" s="190"/>
      <c r="K148" s="55"/>
      <c r="L148" s="190"/>
      <c r="M148" s="55"/>
      <c r="N148" s="190"/>
    </row>
    <row r="149" spans="1:14" ht="12" customHeight="1" x14ac:dyDescent="0.2">
      <c r="A149" s="68" t="s">
        <v>884</v>
      </c>
      <c r="B149" s="130" t="s">
        <v>22</v>
      </c>
      <c r="C149" s="97">
        <f>[6]Tablica_17!F416</f>
        <v>105</v>
      </c>
      <c r="D149" s="97">
        <f>[6]Tablica_17!G416</f>
        <v>16</v>
      </c>
      <c r="E149" s="97">
        <f>[6]Tablica_17!H416</f>
        <v>13</v>
      </c>
      <c r="F149" s="97">
        <f>[6]Tablica_17!I416</f>
        <v>21</v>
      </c>
      <c r="G149" s="97">
        <f>[6]Tablica_17!J416</f>
        <v>23</v>
      </c>
      <c r="H149" s="97">
        <f>[6]Tablica_17!K416</f>
        <v>7</v>
      </c>
      <c r="I149" s="97">
        <f>[6]Tablica_17!L416</f>
        <v>2</v>
      </c>
      <c r="J149" s="97" t="str">
        <f>'Tabl. 12A.'!$D$20</f>
        <v>–</v>
      </c>
      <c r="K149" s="97" t="str">
        <f>'Tabl. 12A.'!$D$20</f>
        <v>–</v>
      </c>
      <c r="L149" s="97">
        <f>[6]Tablica_17!O416</f>
        <v>1</v>
      </c>
      <c r="M149" s="97">
        <f>[6]Tablica_17!P416</f>
        <v>7</v>
      </c>
      <c r="N149" s="190">
        <f>[6]Tablica_17!Q416</f>
        <v>3</v>
      </c>
    </row>
    <row r="150" spans="1:14" ht="12" customHeight="1" x14ac:dyDescent="0.2">
      <c r="A150" s="68" t="s">
        <v>795</v>
      </c>
      <c r="B150" s="130" t="s">
        <v>22</v>
      </c>
      <c r="C150" s="97">
        <f>[6]Tablica_17!F419</f>
        <v>214</v>
      </c>
      <c r="D150" s="97">
        <f>[6]Tablica_17!G419</f>
        <v>8</v>
      </c>
      <c r="E150" s="97">
        <f>[6]Tablica_17!H419</f>
        <v>26</v>
      </c>
      <c r="F150" s="97">
        <f>[6]Tablica_17!I419</f>
        <v>46</v>
      </c>
      <c r="G150" s="97">
        <f>[6]Tablica_17!J419</f>
        <v>68</v>
      </c>
      <c r="H150" s="97">
        <f>[6]Tablica_17!K419</f>
        <v>16</v>
      </c>
      <c r="I150" s="97">
        <f>[6]Tablica_17!L419</f>
        <v>10</v>
      </c>
      <c r="J150" s="97">
        <f>[6]Tablica_17!M419</f>
        <v>1</v>
      </c>
      <c r="K150" s="97" t="str">
        <f>'Tabl. 12A.'!$D$20</f>
        <v>–</v>
      </c>
      <c r="L150" s="97" t="str">
        <f>'Tabl. 12A.'!$D$20</f>
        <v>–</v>
      </c>
      <c r="M150" s="97">
        <f>[6]Tablica_17!P419</f>
        <v>9</v>
      </c>
      <c r="N150" s="190">
        <f>[6]Tablica_17!Q419</f>
        <v>7</v>
      </c>
    </row>
    <row r="151" spans="1:14" ht="12" customHeight="1" x14ac:dyDescent="0.2">
      <c r="A151" s="68" t="s">
        <v>796</v>
      </c>
      <c r="B151" s="130" t="s">
        <v>22</v>
      </c>
      <c r="C151" s="97">
        <f>[6]Tablica_17!F422</f>
        <v>224</v>
      </c>
      <c r="D151" s="97">
        <f>[6]Tablica_17!G422</f>
        <v>14</v>
      </c>
      <c r="E151" s="97">
        <f>[6]Tablica_17!H422</f>
        <v>22</v>
      </c>
      <c r="F151" s="97">
        <f>[6]Tablica_17!I422</f>
        <v>54</v>
      </c>
      <c r="G151" s="97">
        <f>[6]Tablica_17!J422</f>
        <v>55</v>
      </c>
      <c r="H151" s="97">
        <f>[6]Tablica_17!K422</f>
        <v>24</v>
      </c>
      <c r="I151" s="97">
        <f>[6]Tablica_17!L422</f>
        <v>4</v>
      </c>
      <c r="J151" s="97">
        <f>[6]Tablica_17!M422</f>
        <v>6</v>
      </c>
      <c r="K151" s="97">
        <f>[6]Tablica_17!N422</f>
        <v>2</v>
      </c>
      <c r="L151" s="97">
        <f>[6]Tablica_17!O422</f>
        <v>1</v>
      </c>
      <c r="M151" s="97">
        <f>[6]Tablica_17!P422</f>
        <v>6</v>
      </c>
      <c r="N151" s="190">
        <f>[6]Tablica_17!Q422</f>
        <v>11</v>
      </c>
    </row>
    <row r="152" spans="1:14" ht="12" customHeight="1" x14ac:dyDescent="0.2">
      <c r="A152" s="68" t="s">
        <v>793</v>
      </c>
      <c r="B152" s="130" t="s">
        <v>22</v>
      </c>
      <c r="C152" s="97">
        <f>[6]Tablica_17!F425</f>
        <v>539</v>
      </c>
      <c r="D152" s="97">
        <f>[6]Tablica_17!G425</f>
        <v>40</v>
      </c>
      <c r="E152" s="97">
        <f>[6]Tablica_17!H425</f>
        <v>44</v>
      </c>
      <c r="F152" s="97">
        <f>[6]Tablica_17!I425</f>
        <v>134</v>
      </c>
      <c r="G152" s="97">
        <f>[6]Tablica_17!J425</f>
        <v>135</v>
      </c>
      <c r="H152" s="97">
        <f>[6]Tablica_17!K425</f>
        <v>72</v>
      </c>
      <c r="I152" s="97">
        <f>[6]Tablica_17!L425</f>
        <v>13</v>
      </c>
      <c r="J152" s="97">
        <f>[6]Tablica_17!M425</f>
        <v>12</v>
      </c>
      <c r="K152" s="97">
        <f>[6]Tablica_17!N425</f>
        <v>4</v>
      </c>
      <c r="L152" s="97">
        <f>[6]Tablica_17!O425</f>
        <v>4</v>
      </c>
      <c r="M152" s="97">
        <f>[6]Tablica_17!P425</f>
        <v>22</v>
      </c>
      <c r="N152" s="190">
        <f>[6]Tablica_17!Q425</f>
        <v>16</v>
      </c>
    </row>
    <row r="153" spans="1:14" ht="16.149999999999999" customHeight="1" x14ac:dyDescent="0.2">
      <c r="A153" s="57" t="s">
        <v>857</v>
      </c>
      <c r="B153" s="13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1"/>
    </row>
    <row r="154" spans="1:14" ht="12" customHeight="1" x14ac:dyDescent="0.2">
      <c r="A154" s="71" t="s">
        <v>858</v>
      </c>
      <c r="B154" s="13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1"/>
    </row>
    <row r="155" spans="1:14" ht="12" customHeight="1" x14ac:dyDescent="0.2">
      <c r="A155" s="118" t="s">
        <v>769</v>
      </c>
      <c r="B155" s="130" t="s">
        <v>21</v>
      </c>
      <c r="C155" s="97">
        <f>[6]Tablica_17!F316</f>
        <v>4824</v>
      </c>
      <c r="D155" s="97">
        <f>[6]Tablica_17!G316</f>
        <v>28</v>
      </c>
      <c r="E155" s="97">
        <f>[6]Tablica_17!H316</f>
        <v>375</v>
      </c>
      <c r="F155" s="97">
        <f>[6]Tablica_17!I316</f>
        <v>710</v>
      </c>
      <c r="G155" s="97">
        <f>[6]Tablica_17!J316</f>
        <v>1330</v>
      </c>
      <c r="H155" s="97">
        <f>[6]Tablica_17!K316</f>
        <v>487</v>
      </c>
      <c r="I155" s="97">
        <f>[6]Tablica_17!L316</f>
        <v>105</v>
      </c>
      <c r="J155" s="97">
        <f>[6]Tablica_17!M316</f>
        <v>224</v>
      </c>
      <c r="K155" s="97">
        <f>[6]Tablica_17!N316</f>
        <v>52</v>
      </c>
      <c r="L155" s="97">
        <f>[6]Tablica_17!O316</f>
        <v>100</v>
      </c>
      <c r="M155" s="97">
        <f>[6]Tablica_17!P316</f>
        <v>398</v>
      </c>
      <c r="N155" s="190">
        <f>[6]Tablica_17!Q316</f>
        <v>221</v>
      </c>
    </row>
    <row r="156" spans="1:14" ht="12" customHeight="1" x14ac:dyDescent="0.2">
      <c r="A156" s="57"/>
      <c r="B156" s="137" t="s">
        <v>22</v>
      </c>
      <c r="C156" s="198">
        <f>[6]Tablica_17!F317</f>
        <v>4821</v>
      </c>
      <c r="D156" s="198">
        <f>[6]Tablica_17!G317</f>
        <v>30</v>
      </c>
      <c r="E156" s="198">
        <f>[6]Tablica_17!H317</f>
        <v>364</v>
      </c>
      <c r="F156" s="198">
        <f>[6]Tablica_17!I317</f>
        <v>736</v>
      </c>
      <c r="G156" s="198">
        <f>[6]Tablica_17!J317</f>
        <v>1275</v>
      </c>
      <c r="H156" s="198">
        <f>[6]Tablica_17!K317</f>
        <v>488</v>
      </c>
      <c r="I156" s="198">
        <f>[6]Tablica_17!L317</f>
        <v>103</v>
      </c>
      <c r="J156" s="198">
        <f>[6]Tablica_17!M317</f>
        <v>219</v>
      </c>
      <c r="K156" s="198">
        <f>[6]Tablica_17!N317</f>
        <v>54</v>
      </c>
      <c r="L156" s="198">
        <f>[6]Tablica_17!O317</f>
        <v>99</v>
      </c>
      <c r="M156" s="198">
        <f>[6]Tablica_17!P317</f>
        <v>409</v>
      </c>
      <c r="N156" s="200">
        <f>[6]Tablica_17!Q317</f>
        <v>235</v>
      </c>
    </row>
    <row r="157" spans="1:14" ht="12" customHeight="1" x14ac:dyDescent="0.2">
      <c r="A157" s="57"/>
      <c r="B157" s="137" t="s">
        <v>50</v>
      </c>
      <c r="C157" s="100">
        <f>[6]Tablica_17!F318</f>
        <v>99.9</v>
      </c>
      <c r="D157" s="100">
        <f>[6]Tablica_17!G318</f>
        <v>107.1</v>
      </c>
      <c r="E157" s="198">
        <f>[6]Tablica_17!H318</f>
        <v>97.1</v>
      </c>
      <c r="F157" s="100">
        <f>[6]Tablica_17!I318</f>
        <v>103.7</v>
      </c>
      <c r="G157" s="198">
        <f>[6]Tablica_17!J318</f>
        <v>95.9</v>
      </c>
      <c r="H157" s="198">
        <f>[6]Tablica_17!K318</f>
        <v>100.2</v>
      </c>
      <c r="I157" s="198">
        <f>[6]Tablica_17!L318</f>
        <v>98.1</v>
      </c>
      <c r="J157" s="198">
        <f>[6]Tablica_17!M318</f>
        <v>97.8</v>
      </c>
      <c r="K157" s="100">
        <f>[6]Tablica_17!N318</f>
        <v>103.8</v>
      </c>
      <c r="L157" s="100">
        <f>[6]Tablica_17!O318</f>
        <v>99</v>
      </c>
      <c r="M157" s="198">
        <f>[6]Tablica_17!P318</f>
        <v>102.8</v>
      </c>
      <c r="N157" s="200">
        <f>[6]Tablica_17!Q318</f>
        <v>106.3</v>
      </c>
    </row>
    <row r="158" spans="1:14" ht="18" customHeight="1" x14ac:dyDescent="0.2">
      <c r="A158" s="57" t="s">
        <v>880</v>
      </c>
      <c r="B158" s="130" t="s">
        <v>21</v>
      </c>
      <c r="C158" s="97">
        <v>15077</v>
      </c>
      <c r="D158" s="97">
        <v>764</v>
      </c>
      <c r="E158" s="97">
        <v>1212</v>
      </c>
      <c r="F158" s="97">
        <v>2232</v>
      </c>
      <c r="G158" s="97">
        <v>4036</v>
      </c>
      <c r="H158" s="97">
        <v>1500</v>
      </c>
      <c r="I158" s="97">
        <v>501</v>
      </c>
      <c r="J158" s="97">
        <v>551</v>
      </c>
      <c r="K158" s="97">
        <v>134</v>
      </c>
      <c r="L158" s="97">
        <v>264</v>
      </c>
      <c r="M158" s="97">
        <v>984</v>
      </c>
      <c r="N158" s="190">
        <v>726</v>
      </c>
    </row>
    <row r="159" spans="1:14" ht="12" customHeight="1" x14ac:dyDescent="0.2">
      <c r="A159" s="57"/>
      <c r="B159" s="137" t="s">
        <v>22</v>
      </c>
      <c r="C159" s="198">
        <f>[6]Tablica_17!F428</f>
        <v>15211</v>
      </c>
      <c r="D159" s="198">
        <f>[6]Tablica_17!G428</f>
        <v>696</v>
      </c>
      <c r="E159" s="198">
        <f>[6]Tablica_17!H428</f>
        <v>1230</v>
      </c>
      <c r="F159" s="198">
        <f>[6]Tablica_17!I428</f>
        <v>2309</v>
      </c>
      <c r="G159" s="198">
        <f>[6]Tablica_17!J428</f>
        <v>3928</v>
      </c>
      <c r="H159" s="198">
        <f>[6]Tablica_17!K428</f>
        <v>1583</v>
      </c>
      <c r="I159" s="198">
        <f>[6]Tablica_17!L428</f>
        <v>511</v>
      </c>
      <c r="J159" s="198">
        <f>[6]Tablica_17!M428</f>
        <v>551</v>
      </c>
      <c r="K159" s="198">
        <f>[6]Tablica_17!N428</f>
        <v>149</v>
      </c>
      <c r="L159" s="198">
        <f>[6]Tablica_17!O428</f>
        <v>272</v>
      </c>
      <c r="M159" s="198">
        <f>[6]Tablica_17!P428</f>
        <v>1015</v>
      </c>
      <c r="N159" s="200">
        <f>[6]Tablica_17!Q428</f>
        <v>744</v>
      </c>
    </row>
    <row r="160" spans="1:14" ht="12" customHeight="1" x14ac:dyDescent="0.2">
      <c r="A160" s="57"/>
      <c r="B160" s="137" t="s">
        <v>50</v>
      </c>
      <c r="C160" s="198">
        <f>[6]Tablica_17!F429</f>
        <v>100.9</v>
      </c>
      <c r="D160" s="198">
        <f>[6]Tablica_17!G429</f>
        <v>91.1</v>
      </c>
      <c r="E160" s="198">
        <f>[6]Tablica_17!H429</f>
        <v>101.5</v>
      </c>
      <c r="F160" s="198">
        <f>[6]Tablica_17!I429</f>
        <v>103.4</v>
      </c>
      <c r="G160" s="198">
        <f>[6]Tablica_17!J429</f>
        <v>97.3</v>
      </c>
      <c r="H160" s="198">
        <f>[6]Tablica_17!K429</f>
        <v>105.5</v>
      </c>
      <c r="I160" s="100">
        <f>[6]Tablica_17!L429</f>
        <v>102</v>
      </c>
      <c r="J160" s="100">
        <f>[6]Tablica_17!M429</f>
        <v>100</v>
      </c>
      <c r="K160" s="198">
        <f>[6]Tablica_17!N429</f>
        <v>111.2</v>
      </c>
      <c r="L160" s="100">
        <f>[6]Tablica_17!O429</f>
        <v>103</v>
      </c>
      <c r="M160" s="198">
        <f>[6]Tablica_17!P429</f>
        <v>103.2</v>
      </c>
      <c r="N160" s="200">
        <f>[6]Tablica_17!Q429</f>
        <v>102.5</v>
      </c>
    </row>
    <row r="161" spans="1:14" ht="16.149999999999999" customHeight="1" x14ac:dyDescent="0.2">
      <c r="A161" s="64" t="s">
        <v>881</v>
      </c>
      <c r="B161" s="130" t="s">
        <v>21</v>
      </c>
      <c r="C161" s="97">
        <v>3283</v>
      </c>
      <c r="D161" s="97">
        <v>277</v>
      </c>
      <c r="E161" s="97">
        <v>262</v>
      </c>
      <c r="F161" s="97">
        <v>417</v>
      </c>
      <c r="G161" s="97">
        <v>805</v>
      </c>
      <c r="H161" s="97">
        <v>329</v>
      </c>
      <c r="I161" s="97">
        <v>149</v>
      </c>
      <c r="J161" s="97">
        <v>97</v>
      </c>
      <c r="K161" s="97">
        <v>45</v>
      </c>
      <c r="L161" s="97">
        <v>66</v>
      </c>
      <c r="M161" s="97">
        <v>209</v>
      </c>
      <c r="N161" s="190">
        <v>144</v>
      </c>
    </row>
    <row r="162" spans="1:14" ht="12" customHeight="1" x14ac:dyDescent="0.2">
      <c r="A162" s="57"/>
      <c r="B162" s="137" t="s">
        <v>22</v>
      </c>
      <c r="C162" s="198">
        <f>[6]Tablica_17!F431</f>
        <v>3301</v>
      </c>
      <c r="D162" s="198">
        <f>[6]Tablica_17!G431</f>
        <v>256</v>
      </c>
      <c r="E162" s="198">
        <f>[6]Tablica_17!H431</f>
        <v>258</v>
      </c>
      <c r="F162" s="198">
        <f>[6]Tablica_17!I431</f>
        <v>419</v>
      </c>
      <c r="G162" s="198">
        <f>[6]Tablica_17!J431</f>
        <v>767</v>
      </c>
      <c r="H162" s="198">
        <f>[6]Tablica_17!K431</f>
        <v>360</v>
      </c>
      <c r="I162" s="198">
        <f>[6]Tablica_17!L431</f>
        <v>158</v>
      </c>
      <c r="J162" s="198">
        <f>[6]Tablica_17!M431</f>
        <v>96</v>
      </c>
      <c r="K162" s="198">
        <f>[6]Tablica_17!N431</f>
        <v>51</v>
      </c>
      <c r="L162" s="198">
        <f>[6]Tablica_17!O431</f>
        <v>68</v>
      </c>
      <c r="M162" s="198">
        <f>[6]Tablica_17!P431</f>
        <v>225</v>
      </c>
      <c r="N162" s="200">
        <f>[6]Tablica_17!Q431</f>
        <v>146</v>
      </c>
    </row>
    <row r="163" spans="1:14" ht="12" customHeight="1" x14ac:dyDescent="0.2">
      <c r="A163" s="57"/>
      <c r="B163" s="137" t="s">
        <v>50</v>
      </c>
      <c r="C163" s="100">
        <f>[6]Tablica_17!F432</f>
        <v>100.5</v>
      </c>
      <c r="D163" s="100">
        <f>[6]Tablica_17!G432</f>
        <v>92.4</v>
      </c>
      <c r="E163" s="100">
        <f>[6]Tablica_17!H432</f>
        <v>98.5</v>
      </c>
      <c r="F163" s="100">
        <f>[6]Tablica_17!I432</f>
        <v>100.5</v>
      </c>
      <c r="G163" s="100">
        <f>[6]Tablica_17!J432</f>
        <v>95.3</v>
      </c>
      <c r="H163" s="100">
        <f>[6]Tablica_17!K432</f>
        <v>109.4</v>
      </c>
      <c r="I163" s="100">
        <f>[6]Tablica_17!L432</f>
        <v>106</v>
      </c>
      <c r="J163" s="100">
        <f>[6]Tablica_17!M432</f>
        <v>99</v>
      </c>
      <c r="K163" s="100">
        <f>[6]Tablica_17!N432</f>
        <v>113.3</v>
      </c>
      <c r="L163" s="100">
        <f>[6]Tablica_17!O432</f>
        <v>103</v>
      </c>
      <c r="M163" s="100">
        <f>[6]Tablica_17!P432</f>
        <v>107.7</v>
      </c>
      <c r="N163" s="101">
        <f>[6]Tablica_17!Q432</f>
        <v>101.4</v>
      </c>
    </row>
    <row r="164" spans="1:14" ht="13.9" customHeight="1" x14ac:dyDescent="0.2">
      <c r="A164" s="65" t="s">
        <v>752</v>
      </c>
      <c r="B164" s="53"/>
      <c r="C164" s="55"/>
      <c r="D164" s="190"/>
      <c r="E164" s="55"/>
      <c r="F164" s="190"/>
      <c r="G164" s="55"/>
      <c r="H164" s="190"/>
      <c r="I164" s="55"/>
      <c r="J164" s="190"/>
      <c r="K164" s="55"/>
      <c r="L164" s="190"/>
      <c r="M164" s="55"/>
      <c r="N164" s="190"/>
    </row>
    <row r="165" spans="1:14" ht="12" customHeight="1" x14ac:dyDescent="0.2">
      <c r="A165" s="68" t="s">
        <v>799</v>
      </c>
      <c r="B165" s="130" t="s">
        <v>22</v>
      </c>
      <c r="C165" s="97">
        <f>[6]Tablica_17!F434</f>
        <v>2108</v>
      </c>
      <c r="D165" s="97">
        <f>[6]Tablica_17!G434</f>
        <v>29</v>
      </c>
      <c r="E165" s="97">
        <f>[6]Tablica_17!H434</f>
        <v>157</v>
      </c>
      <c r="F165" s="97">
        <f>[6]Tablica_17!I434</f>
        <v>232</v>
      </c>
      <c r="G165" s="97">
        <f>[6]Tablica_17!J434</f>
        <v>500</v>
      </c>
      <c r="H165" s="97">
        <f>[6]Tablica_17!K434</f>
        <v>242</v>
      </c>
      <c r="I165" s="97">
        <f>[6]Tablica_17!L434</f>
        <v>112</v>
      </c>
      <c r="J165" s="97">
        <f>[6]Tablica_17!M434</f>
        <v>68</v>
      </c>
      <c r="K165" s="97">
        <f>[6]Tablica_17!N434</f>
        <v>49</v>
      </c>
      <c r="L165" s="97">
        <f>[6]Tablica_17!O434</f>
        <v>58</v>
      </c>
      <c r="M165" s="97">
        <f>[6]Tablica_17!P434</f>
        <v>184</v>
      </c>
      <c r="N165" s="190">
        <f>[6]Tablica_17!Q434</f>
        <v>111</v>
      </c>
    </row>
    <row r="166" spans="1:14" ht="13.9" customHeight="1" x14ac:dyDescent="0.2">
      <c r="A166" s="65" t="s">
        <v>889</v>
      </c>
      <c r="B166" s="53"/>
      <c r="C166" s="55"/>
      <c r="D166" s="190"/>
      <c r="E166" s="55"/>
      <c r="F166" s="190"/>
      <c r="G166" s="55"/>
      <c r="H166" s="190"/>
      <c r="I166" s="55"/>
      <c r="J166" s="190"/>
      <c r="K166" s="55"/>
      <c r="L166" s="190"/>
      <c r="M166" s="55"/>
      <c r="N166" s="190"/>
    </row>
    <row r="167" spans="1:14" ht="12" customHeight="1" x14ac:dyDescent="0.2">
      <c r="A167" s="68" t="s">
        <v>800</v>
      </c>
      <c r="B167" s="130" t="s">
        <v>22</v>
      </c>
      <c r="C167" s="97">
        <f>[6]Tablica_17!F443</f>
        <v>179</v>
      </c>
      <c r="D167" s="97">
        <f>[6]Tablica_17!G443</f>
        <v>18</v>
      </c>
      <c r="E167" s="97">
        <f>[6]Tablica_17!H443</f>
        <v>11</v>
      </c>
      <c r="F167" s="97">
        <f>[6]Tablica_17!I443</f>
        <v>25</v>
      </c>
      <c r="G167" s="97">
        <f>[6]Tablica_17!J443</f>
        <v>62</v>
      </c>
      <c r="H167" s="97">
        <f>[6]Tablica_17!K443</f>
        <v>14</v>
      </c>
      <c r="I167" s="97">
        <f>[6]Tablica_17!L443</f>
        <v>3</v>
      </c>
      <c r="J167" s="97">
        <f>[6]Tablica_17!M443</f>
        <v>11</v>
      </c>
      <c r="K167" s="97" t="str">
        <f>'Tabl. 12A.'!$D$20</f>
        <v>–</v>
      </c>
      <c r="L167" s="97">
        <f>[6]Tablica_17!O443</f>
        <v>5</v>
      </c>
      <c r="M167" s="97">
        <f>[6]Tablica_17!P443</f>
        <v>6</v>
      </c>
      <c r="N167" s="190">
        <f>[6]Tablica_17!Q443</f>
        <v>5</v>
      </c>
    </row>
    <row r="168" spans="1:14" ht="13.9" customHeight="1" x14ac:dyDescent="0.2">
      <c r="A168" s="65" t="s">
        <v>726</v>
      </c>
      <c r="B168" s="130"/>
      <c r="C168" s="180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190"/>
    </row>
    <row r="169" spans="1:14" ht="12" customHeight="1" x14ac:dyDescent="0.2">
      <c r="A169" s="68" t="s">
        <v>799</v>
      </c>
      <c r="B169" s="130" t="s">
        <v>22</v>
      </c>
      <c r="C169" s="97">
        <f>[6]Tablica_17!F437</f>
        <v>271</v>
      </c>
      <c r="D169" s="97">
        <f>[6]Tablica_17!G437</f>
        <v>26</v>
      </c>
      <c r="E169" s="97">
        <f>[6]Tablica_17!H437</f>
        <v>19</v>
      </c>
      <c r="F169" s="97">
        <f>[6]Tablica_17!I437</f>
        <v>65</v>
      </c>
      <c r="G169" s="97">
        <f>[6]Tablica_17!J437</f>
        <v>78</v>
      </c>
      <c r="H169" s="97">
        <f>[6]Tablica_17!K437</f>
        <v>29</v>
      </c>
      <c r="I169" s="97">
        <f>[6]Tablica_17!L437</f>
        <v>8</v>
      </c>
      <c r="J169" s="97">
        <f>[6]Tablica_17!M437</f>
        <v>5</v>
      </c>
      <c r="K169" s="97" t="str">
        <f>'Tabl. 12A.'!$D$20</f>
        <v>–</v>
      </c>
      <c r="L169" s="97" t="str">
        <f>'Tabl. 12A.'!$D$20</f>
        <v>–</v>
      </c>
      <c r="M169" s="97">
        <f>[6]Tablica_17!P437</f>
        <v>8</v>
      </c>
      <c r="N169" s="190">
        <f>[6]Tablica_17!Q437</f>
        <v>7</v>
      </c>
    </row>
    <row r="170" spans="1:14" ht="12" customHeight="1" x14ac:dyDescent="0.2">
      <c r="A170" s="68" t="s">
        <v>801</v>
      </c>
      <c r="B170" s="130" t="s">
        <v>22</v>
      </c>
      <c r="C170" s="97">
        <f>[6]Tablica_17!F440</f>
        <v>191</v>
      </c>
      <c r="D170" s="97">
        <f>[6]Tablica_17!G440</f>
        <v>21</v>
      </c>
      <c r="E170" s="97">
        <f>[6]Tablica_17!H440</f>
        <v>15</v>
      </c>
      <c r="F170" s="97">
        <f>[6]Tablica_17!I440</f>
        <v>33</v>
      </c>
      <c r="G170" s="97">
        <f>[6]Tablica_17!J440</f>
        <v>40</v>
      </c>
      <c r="H170" s="97">
        <f>[6]Tablica_17!K440</f>
        <v>28</v>
      </c>
      <c r="I170" s="97">
        <f>[6]Tablica_17!L440</f>
        <v>2</v>
      </c>
      <c r="J170" s="97">
        <f>[6]Tablica_17!M440</f>
        <v>2</v>
      </c>
      <c r="K170" s="97">
        <f>[6]Tablica_17!N440</f>
        <v>1</v>
      </c>
      <c r="L170" s="97" t="str">
        <f>'Tabl. 12A.'!$D$20</f>
        <v>–</v>
      </c>
      <c r="M170" s="97">
        <f>[6]Tablica_17!P440</f>
        <v>17</v>
      </c>
      <c r="N170" s="190">
        <f>[6]Tablica_17!Q440</f>
        <v>10</v>
      </c>
    </row>
    <row r="171" spans="1:14" ht="12" customHeight="1" x14ac:dyDescent="0.2">
      <c r="A171" s="68" t="s">
        <v>802</v>
      </c>
      <c r="B171" s="130" t="s">
        <v>22</v>
      </c>
      <c r="C171" s="97">
        <f>[6]Tablica_17!F452</f>
        <v>153</v>
      </c>
      <c r="D171" s="97">
        <f>[6]Tablica_17!G452</f>
        <v>43</v>
      </c>
      <c r="E171" s="97">
        <f>[6]Tablica_17!H452</f>
        <v>17</v>
      </c>
      <c r="F171" s="97">
        <f>[6]Tablica_17!I452</f>
        <v>16</v>
      </c>
      <c r="G171" s="97">
        <f>[6]Tablica_17!J452</f>
        <v>25</v>
      </c>
      <c r="H171" s="97">
        <f>[6]Tablica_17!K452</f>
        <v>13</v>
      </c>
      <c r="I171" s="97">
        <f>[6]Tablica_17!L452</f>
        <v>15</v>
      </c>
      <c r="J171" s="97" t="str">
        <f>'Tabl. 12A.'!$D$20</f>
        <v>–</v>
      </c>
      <c r="K171" s="97" t="str">
        <f>'Tabl. 12A.'!$D$20</f>
        <v>–</v>
      </c>
      <c r="L171" s="97">
        <f>[6]Tablica_17!O452</f>
        <v>2</v>
      </c>
      <c r="M171" s="97">
        <f>[6]Tablica_17!P452</f>
        <v>4</v>
      </c>
      <c r="N171" s="190">
        <f>[6]Tablica_17!Q452</f>
        <v>1</v>
      </c>
    </row>
    <row r="172" spans="1:14" ht="12" customHeight="1" x14ac:dyDescent="0.2">
      <c r="A172" s="68" t="s">
        <v>803</v>
      </c>
      <c r="B172" s="130" t="s">
        <v>22</v>
      </c>
      <c r="C172" s="97">
        <f>[6]Tablica_17!F455</f>
        <v>199</v>
      </c>
      <c r="D172" s="97">
        <f>[6]Tablica_17!G455</f>
        <v>78</v>
      </c>
      <c r="E172" s="97">
        <f>[6]Tablica_17!H455</f>
        <v>17</v>
      </c>
      <c r="F172" s="97">
        <f>[6]Tablica_17!I455</f>
        <v>18</v>
      </c>
      <c r="G172" s="97">
        <f>[6]Tablica_17!J455</f>
        <v>25</v>
      </c>
      <c r="H172" s="97">
        <f>[6]Tablica_17!K455</f>
        <v>18</v>
      </c>
      <c r="I172" s="97">
        <f>[6]Tablica_17!L455</f>
        <v>14</v>
      </c>
      <c r="J172" s="97">
        <f>[6]Tablica_17!M455</f>
        <v>5</v>
      </c>
      <c r="K172" s="97">
        <f>[6]Tablica_17!N455</f>
        <v>1</v>
      </c>
      <c r="L172" s="97" t="str">
        <f>'Tabl. 12A.'!$D$20</f>
        <v>–</v>
      </c>
      <c r="M172" s="97">
        <f>[6]Tablica_17!P455</f>
        <v>2</v>
      </c>
      <c r="N172" s="190">
        <f>[6]Tablica_17!Q455</f>
        <v>1</v>
      </c>
    </row>
    <row r="173" spans="1:14" ht="12" customHeight="1" x14ac:dyDescent="0.2">
      <c r="A173" s="68" t="s">
        <v>804</v>
      </c>
      <c r="B173" s="130" t="s">
        <v>22</v>
      </c>
      <c r="C173" s="97">
        <f>[6]Tablica_17!F458</f>
        <v>200</v>
      </c>
      <c r="D173" s="97">
        <f>[6]Tablica_17!G458</f>
        <v>41</v>
      </c>
      <c r="E173" s="97">
        <f>[6]Tablica_17!H458</f>
        <v>22</v>
      </c>
      <c r="F173" s="97">
        <f>[6]Tablica_17!I458</f>
        <v>30</v>
      </c>
      <c r="G173" s="97">
        <f>[6]Tablica_17!J458</f>
        <v>37</v>
      </c>
      <c r="H173" s="97">
        <f>[6]Tablica_17!K458</f>
        <v>16</v>
      </c>
      <c r="I173" s="97">
        <f>[6]Tablica_17!L458</f>
        <v>4</v>
      </c>
      <c r="J173" s="97">
        <f>[6]Tablica_17!M458</f>
        <v>5</v>
      </c>
      <c r="K173" s="97" t="str">
        <f>'Tabl. 12A.'!$D$20</f>
        <v>–</v>
      </c>
      <c r="L173" s="97">
        <f>[6]Tablica_17!O458</f>
        <v>3</v>
      </c>
      <c r="M173" s="97">
        <f>[6]Tablica_17!P458</f>
        <v>4</v>
      </c>
      <c r="N173" s="190">
        <f>[6]Tablica_17!Q458</f>
        <v>11</v>
      </c>
    </row>
    <row r="174" spans="1:14" ht="16.149999999999999" customHeight="1" x14ac:dyDescent="0.2">
      <c r="A174" s="64" t="s">
        <v>882</v>
      </c>
      <c r="B174" s="130" t="s">
        <v>21</v>
      </c>
      <c r="C174" s="97">
        <v>2377</v>
      </c>
      <c r="D174" s="97">
        <v>134</v>
      </c>
      <c r="E174" s="97">
        <v>213</v>
      </c>
      <c r="F174" s="97">
        <v>365</v>
      </c>
      <c r="G174" s="97">
        <v>743</v>
      </c>
      <c r="H174" s="97">
        <v>246</v>
      </c>
      <c r="I174" s="97">
        <v>65</v>
      </c>
      <c r="J174" s="97">
        <v>56</v>
      </c>
      <c r="K174" s="97">
        <v>19</v>
      </c>
      <c r="L174" s="97">
        <v>29</v>
      </c>
      <c r="M174" s="97">
        <v>107</v>
      </c>
      <c r="N174" s="190">
        <v>136</v>
      </c>
    </row>
    <row r="175" spans="1:14" ht="12" customHeight="1" x14ac:dyDescent="0.2">
      <c r="A175" s="57"/>
      <c r="B175" s="137" t="s">
        <v>22</v>
      </c>
      <c r="C175" s="198">
        <f>[6]Tablica_17!F461</f>
        <v>2358</v>
      </c>
      <c r="D175" s="198">
        <f>[6]Tablica_17!G461</f>
        <v>104</v>
      </c>
      <c r="E175" s="198">
        <f>[6]Tablica_17!H461</f>
        <v>216</v>
      </c>
      <c r="F175" s="198">
        <f>[6]Tablica_17!I461</f>
        <v>365</v>
      </c>
      <c r="G175" s="198">
        <f>[6]Tablica_17!J461</f>
        <v>727</v>
      </c>
      <c r="H175" s="198">
        <f>[6]Tablica_17!K461</f>
        <v>247</v>
      </c>
      <c r="I175" s="198">
        <f>[6]Tablica_17!L461</f>
        <v>64</v>
      </c>
      <c r="J175" s="198">
        <f>[6]Tablica_17!M461</f>
        <v>55</v>
      </c>
      <c r="K175" s="198">
        <f>[6]Tablica_17!N461</f>
        <v>19</v>
      </c>
      <c r="L175" s="198">
        <f>[6]Tablica_17!O461</f>
        <v>33</v>
      </c>
      <c r="M175" s="198">
        <f>[6]Tablica_17!P461</f>
        <v>110</v>
      </c>
      <c r="N175" s="200">
        <f>[6]Tablica_17!Q461</f>
        <v>140</v>
      </c>
    </row>
    <row r="176" spans="1:14" ht="12" customHeight="1" x14ac:dyDescent="0.2">
      <c r="A176" s="65"/>
      <c r="B176" s="137" t="s">
        <v>50</v>
      </c>
      <c r="C176" s="100">
        <f>[6]Tablica_17!F462</f>
        <v>99.2</v>
      </c>
      <c r="D176" s="100">
        <f>[6]Tablica_17!G462</f>
        <v>77.599999999999994</v>
      </c>
      <c r="E176" s="100">
        <f>[6]Tablica_17!H462</f>
        <v>101.4</v>
      </c>
      <c r="F176" s="100">
        <f>[6]Tablica_17!I462</f>
        <v>100</v>
      </c>
      <c r="G176" s="100">
        <f>[6]Tablica_17!J462</f>
        <v>97.8</v>
      </c>
      <c r="H176" s="100">
        <f>[6]Tablica_17!K462</f>
        <v>100.4</v>
      </c>
      <c r="I176" s="100">
        <f>[6]Tablica_17!L462</f>
        <v>98.5</v>
      </c>
      <c r="J176" s="100">
        <f>[6]Tablica_17!M462</f>
        <v>98.2</v>
      </c>
      <c r="K176" s="100">
        <f>[6]Tablica_17!N462</f>
        <v>100</v>
      </c>
      <c r="L176" s="100">
        <f>[6]Tablica_17!O462</f>
        <v>113.8</v>
      </c>
      <c r="M176" s="100">
        <f>[6]Tablica_17!P462</f>
        <v>102.8</v>
      </c>
      <c r="N176" s="101">
        <f>[6]Tablica_17!Q462</f>
        <v>102.9</v>
      </c>
    </row>
    <row r="177" spans="1:14" ht="13.9" customHeight="1" x14ac:dyDescent="0.2">
      <c r="A177" s="65" t="s">
        <v>752</v>
      </c>
      <c r="B177" s="53"/>
      <c r="C177" s="55"/>
      <c r="D177" s="190"/>
      <c r="E177" s="55"/>
      <c r="F177" s="190"/>
      <c r="G177" s="55"/>
      <c r="H177" s="190"/>
      <c r="I177" s="55"/>
      <c r="J177" s="190"/>
      <c r="K177" s="55"/>
      <c r="L177" s="190"/>
      <c r="M177" s="55"/>
      <c r="N177" s="190"/>
    </row>
    <row r="178" spans="1:14" ht="12" customHeight="1" x14ac:dyDescent="0.2">
      <c r="A178" s="68" t="s">
        <v>805</v>
      </c>
      <c r="B178" s="130" t="s">
        <v>22</v>
      </c>
      <c r="C178" s="97">
        <f>[6]Tablica_17!F464</f>
        <v>1435</v>
      </c>
      <c r="D178" s="97">
        <f>[6]Tablica_17!G464</f>
        <v>11</v>
      </c>
      <c r="E178" s="97">
        <f>[6]Tablica_17!H464</f>
        <v>127</v>
      </c>
      <c r="F178" s="97">
        <f>[6]Tablica_17!I464</f>
        <v>170</v>
      </c>
      <c r="G178" s="97">
        <f>[6]Tablica_17!J464</f>
        <v>470</v>
      </c>
      <c r="H178" s="97">
        <f>[6]Tablica_17!K464</f>
        <v>157</v>
      </c>
      <c r="I178" s="97">
        <f>[6]Tablica_17!L464</f>
        <v>43</v>
      </c>
      <c r="J178" s="97">
        <f>[6]Tablica_17!M464</f>
        <v>36</v>
      </c>
      <c r="K178" s="97">
        <f>[6]Tablica_17!N464</f>
        <v>17</v>
      </c>
      <c r="L178" s="97">
        <f>[6]Tablica_17!O464</f>
        <v>24</v>
      </c>
      <c r="M178" s="97">
        <f>[6]Tablica_17!P464</f>
        <v>76</v>
      </c>
      <c r="N178" s="190">
        <f>[6]Tablica_17!Q464</f>
        <v>105</v>
      </c>
    </row>
    <row r="179" spans="1:14" ht="13.9" customHeight="1" x14ac:dyDescent="0.2">
      <c r="A179" s="65" t="s">
        <v>716</v>
      </c>
      <c r="B179" s="53"/>
      <c r="C179" s="55"/>
      <c r="D179" s="190"/>
      <c r="E179" s="55"/>
      <c r="F179" s="190"/>
      <c r="G179" s="55"/>
      <c r="H179" s="190"/>
      <c r="I179" s="55"/>
      <c r="J179" s="190"/>
      <c r="K179" s="55"/>
      <c r="L179" s="190"/>
      <c r="M179" s="55"/>
      <c r="N179" s="190"/>
    </row>
    <row r="180" spans="1:14" ht="12" customHeight="1" x14ac:dyDescent="0.2">
      <c r="A180" s="68" t="s">
        <v>806</v>
      </c>
      <c r="B180" s="130" t="s">
        <v>22</v>
      </c>
      <c r="C180" s="97">
        <f>[6]Tablica_17!F473</f>
        <v>251</v>
      </c>
      <c r="D180" s="97">
        <f>[6]Tablica_17!G473</f>
        <v>26</v>
      </c>
      <c r="E180" s="97">
        <f>[6]Tablica_17!H473</f>
        <v>23</v>
      </c>
      <c r="F180" s="97">
        <f>[6]Tablica_17!I473</f>
        <v>47</v>
      </c>
      <c r="G180" s="97">
        <f>[6]Tablica_17!J473</f>
        <v>68</v>
      </c>
      <c r="H180" s="97">
        <f>[6]Tablica_17!K473</f>
        <v>23</v>
      </c>
      <c r="I180" s="97">
        <f>[6]Tablica_17!L473</f>
        <v>11</v>
      </c>
      <c r="J180" s="97">
        <f>[6]Tablica_17!M473</f>
        <v>5</v>
      </c>
      <c r="K180" s="97">
        <f>[6]Tablica_17!N473</f>
        <v>1</v>
      </c>
      <c r="L180" s="97">
        <f>[6]Tablica_17!O473</f>
        <v>2</v>
      </c>
      <c r="M180" s="97">
        <f>[6]Tablica_17!P473</f>
        <v>10</v>
      </c>
      <c r="N180" s="190">
        <f>[6]Tablica_17!Q473</f>
        <v>11</v>
      </c>
    </row>
    <row r="181" spans="1:14" ht="12" customHeight="1" x14ac:dyDescent="0.2">
      <c r="A181" s="68" t="s">
        <v>807</v>
      </c>
      <c r="B181" s="130" t="s">
        <v>22</v>
      </c>
      <c r="C181" s="97">
        <f>[6]Tablica_17!F482</f>
        <v>270</v>
      </c>
      <c r="D181" s="97">
        <f>[6]Tablica_17!G482</f>
        <v>18</v>
      </c>
      <c r="E181" s="97">
        <f>[6]Tablica_17!H482</f>
        <v>25</v>
      </c>
      <c r="F181" s="97">
        <f>[6]Tablica_17!I482</f>
        <v>47</v>
      </c>
      <c r="G181" s="97">
        <f>[6]Tablica_17!J482</f>
        <v>83</v>
      </c>
      <c r="H181" s="97">
        <f>[6]Tablica_17!K482</f>
        <v>32</v>
      </c>
      <c r="I181" s="97">
        <f>[6]Tablica_17!L482</f>
        <v>3</v>
      </c>
      <c r="J181" s="97">
        <f>[6]Tablica_17!M482</f>
        <v>5</v>
      </c>
      <c r="K181" s="97">
        <f>[6]Tablica_17!N482</f>
        <v>1</v>
      </c>
      <c r="L181" s="97">
        <f>[6]Tablica_17!O482</f>
        <v>0</v>
      </c>
      <c r="M181" s="97">
        <f>[6]Tablica_17!P482</f>
        <v>12</v>
      </c>
      <c r="N181" s="190">
        <f>[6]Tablica_17!Q482</f>
        <v>14</v>
      </c>
    </row>
    <row r="182" spans="1:14" ht="13.9" customHeight="1" x14ac:dyDescent="0.2">
      <c r="A182" s="65" t="s">
        <v>726</v>
      </c>
      <c r="B182" s="130"/>
      <c r="C182" s="180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190"/>
    </row>
    <row r="183" spans="1:14" ht="12" customHeight="1" x14ac:dyDescent="0.2">
      <c r="A183" s="68" t="s">
        <v>805</v>
      </c>
      <c r="B183" s="130" t="s">
        <v>22</v>
      </c>
      <c r="C183" s="97">
        <f>[6]Tablica_17!F467</f>
        <v>198</v>
      </c>
      <c r="D183" s="97">
        <f>[6]Tablica_17!G467</f>
        <v>22</v>
      </c>
      <c r="E183" s="97">
        <f>[6]Tablica_17!H467</f>
        <v>22</v>
      </c>
      <c r="F183" s="97">
        <f>[6]Tablica_17!I467</f>
        <v>44</v>
      </c>
      <c r="G183" s="97">
        <f>[6]Tablica_17!J467</f>
        <v>45</v>
      </c>
      <c r="H183" s="97">
        <f>[6]Tablica_17!K467</f>
        <v>26</v>
      </c>
      <c r="I183" s="97">
        <f>[6]Tablica_17!L467</f>
        <v>5</v>
      </c>
      <c r="J183" s="97">
        <f>[6]Tablica_17!M467</f>
        <v>6</v>
      </c>
      <c r="K183" s="97" t="str">
        <f>'Tabl. 12A.'!$D$20</f>
        <v>–</v>
      </c>
      <c r="L183" s="97">
        <f>[6]Tablica_17!O467</f>
        <v>3</v>
      </c>
      <c r="M183" s="97">
        <f>[6]Tablica_17!P467</f>
        <v>8</v>
      </c>
      <c r="N183" s="190">
        <f>[6]Tablica_17!Q467</f>
        <v>5</v>
      </c>
    </row>
    <row r="184" spans="1:14" ht="12" customHeight="1" x14ac:dyDescent="0.2">
      <c r="A184" s="68" t="s">
        <v>808</v>
      </c>
      <c r="B184" s="130" t="s">
        <v>22</v>
      </c>
      <c r="C184" s="97">
        <f>[6]Tablica_17!F470</f>
        <v>114</v>
      </c>
      <c r="D184" s="97">
        <f>[6]Tablica_17!G470</f>
        <v>19</v>
      </c>
      <c r="E184" s="97">
        <f>[6]Tablica_17!H470</f>
        <v>7</v>
      </c>
      <c r="F184" s="97">
        <f>[6]Tablica_17!I470</f>
        <v>33</v>
      </c>
      <c r="G184" s="97">
        <f>[6]Tablica_17!J470</f>
        <v>30</v>
      </c>
      <c r="H184" s="97">
        <f>[6]Tablica_17!K470</f>
        <v>6</v>
      </c>
      <c r="I184" s="97">
        <f>[6]Tablica_17!L470</f>
        <v>2</v>
      </c>
      <c r="J184" s="97">
        <f>[6]Tablica_17!M470</f>
        <v>3</v>
      </c>
      <c r="K184" s="97" t="str">
        <f>'Tabl. 12A.'!$D$20</f>
        <v>–</v>
      </c>
      <c r="L184" s="97">
        <f>[6]Tablica_17!O470</f>
        <v>1</v>
      </c>
      <c r="M184" s="97">
        <f>[6]Tablica_17!P470</f>
        <v>2</v>
      </c>
      <c r="N184" s="190">
        <f>[6]Tablica_17!Q470</f>
        <v>4</v>
      </c>
    </row>
    <row r="185" spans="1:14" ht="12" customHeight="1" x14ac:dyDescent="0.2">
      <c r="A185" s="68" t="s">
        <v>809</v>
      </c>
      <c r="B185" s="130" t="s">
        <v>22</v>
      </c>
      <c r="C185" s="97">
        <v>90</v>
      </c>
      <c r="D185" s="97">
        <v>8</v>
      </c>
      <c r="E185" s="97">
        <v>12</v>
      </c>
      <c r="F185" s="97">
        <v>24</v>
      </c>
      <c r="G185" s="97">
        <v>31</v>
      </c>
      <c r="H185" s="97">
        <v>3</v>
      </c>
      <c r="I185" s="97" t="str">
        <f>'Tabl. 12A.'!$D$20</f>
        <v>–</v>
      </c>
      <c r="J185" s="97" t="str">
        <f>'Tabl. 12A.'!$D$20</f>
        <v>–</v>
      </c>
      <c r="K185" s="97" t="str">
        <f>'Tabl. 12A.'!$D$20</f>
        <v>–</v>
      </c>
      <c r="L185" s="97">
        <v>3</v>
      </c>
      <c r="M185" s="97">
        <v>2</v>
      </c>
      <c r="N185" s="190">
        <f>[6]Tablica_17!Q476</f>
        <v>1</v>
      </c>
    </row>
    <row r="186" spans="1:14" ht="16.149999999999999" customHeight="1" x14ac:dyDescent="0.2">
      <c r="A186" s="64" t="s">
        <v>846</v>
      </c>
      <c r="B186" s="130" t="s">
        <v>21</v>
      </c>
      <c r="C186" s="97">
        <f>[6]Tablica_17!F499</f>
        <v>1844</v>
      </c>
      <c r="D186" s="97">
        <f>[6]Tablica_17!G499</f>
        <v>109</v>
      </c>
      <c r="E186" s="97">
        <f>[6]Tablica_17!H499</f>
        <v>152</v>
      </c>
      <c r="F186" s="97">
        <f>[6]Tablica_17!I499</f>
        <v>426</v>
      </c>
      <c r="G186" s="97">
        <f>[6]Tablica_17!J499</f>
        <v>477</v>
      </c>
      <c r="H186" s="97">
        <f>[6]Tablica_17!K499</f>
        <v>149</v>
      </c>
      <c r="I186" s="97">
        <f>[6]Tablica_17!L499</f>
        <v>48</v>
      </c>
      <c r="J186" s="97">
        <f>[6]Tablica_17!M499</f>
        <v>66</v>
      </c>
      <c r="K186" s="97">
        <f>[6]Tablica_17!N499</f>
        <v>6</v>
      </c>
      <c r="L186" s="97">
        <f>[6]Tablica_17!O499</f>
        <v>24</v>
      </c>
      <c r="M186" s="97">
        <f>[6]Tablica_17!P499</f>
        <v>84</v>
      </c>
      <c r="N186" s="190">
        <f>[6]Tablica_17!Q499</f>
        <v>86</v>
      </c>
    </row>
    <row r="187" spans="1:14" ht="12" customHeight="1" x14ac:dyDescent="0.2">
      <c r="A187" s="57"/>
      <c r="B187" s="137" t="s">
        <v>22</v>
      </c>
      <c r="C187" s="198">
        <f>[6]Tablica_17!F500</f>
        <v>1899</v>
      </c>
      <c r="D187" s="198">
        <f>[6]Tablica_17!G500</f>
        <v>105</v>
      </c>
      <c r="E187" s="198">
        <f>[6]Tablica_17!H500</f>
        <v>165</v>
      </c>
      <c r="F187" s="198">
        <f>[6]Tablica_17!I500</f>
        <v>460</v>
      </c>
      <c r="G187" s="198">
        <f>[6]Tablica_17!J500</f>
        <v>468</v>
      </c>
      <c r="H187" s="198">
        <f>[6]Tablica_17!K500</f>
        <v>151</v>
      </c>
      <c r="I187" s="198">
        <f>[6]Tablica_17!L500</f>
        <v>48</v>
      </c>
      <c r="J187" s="198">
        <f>[6]Tablica_17!M500</f>
        <v>72</v>
      </c>
      <c r="K187" s="198">
        <f>[6]Tablica_17!N500</f>
        <v>9</v>
      </c>
      <c r="L187" s="198">
        <f>[6]Tablica_17!O500</f>
        <v>20</v>
      </c>
      <c r="M187" s="198">
        <f>[6]Tablica_17!P500</f>
        <v>92</v>
      </c>
      <c r="N187" s="200">
        <f>[6]Tablica_17!Q500</f>
        <v>87</v>
      </c>
    </row>
    <row r="188" spans="1:14" ht="12" customHeight="1" x14ac:dyDescent="0.2">
      <c r="A188" s="65"/>
      <c r="B188" s="137" t="s">
        <v>50</v>
      </c>
      <c r="C188" s="100">
        <f>[6]Tablica_17!F501</f>
        <v>103</v>
      </c>
      <c r="D188" s="100">
        <f>[6]Tablica_17!G501</f>
        <v>96.3</v>
      </c>
      <c r="E188" s="100">
        <f>[6]Tablica_17!H501</f>
        <v>108.6</v>
      </c>
      <c r="F188" s="100">
        <f>[6]Tablica_17!I501</f>
        <v>108</v>
      </c>
      <c r="G188" s="100">
        <f>[6]Tablica_17!J501</f>
        <v>98.1</v>
      </c>
      <c r="H188" s="100">
        <f>[6]Tablica_17!K501</f>
        <v>101.3</v>
      </c>
      <c r="I188" s="100">
        <f>[6]Tablica_17!L501</f>
        <v>100</v>
      </c>
      <c r="J188" s="100">
        <f>[6]Tablica_17!M501</f>
        <v>109.1</v>
      </c>
      <c r="K188" s="100">
        <f>[6]Tablica_17!N501</f>
        <v>150</v>
      </c>
      <c r="L188" s="100">
        <f>[6]Tablica_17!O501</f>
        <v>83.3</v>
      </c>
      <c r="M188" s="100">
        <f>[6]Tablica_17!P501</f>
        <v>109.5</v>
      </c>
      <c r="N188" s="101">
        <f>[6]Tablica_17!Q501</f>
        <v>101.2</v>
      </c>
    </row>
    <row r="189" spans="1:14" ht="13.9" customHeight="1" x14ac:dyDescent="0.2">
      <c r="A189" s="65" t="s">
        <v>716</v>
      </c>
      <c r="B189" s="53"/>
      <c r="C189" s="55"/>
      <c r="D189" s="190"/>
      <c r="E189" s="55"/>
      <c r="F189" s="190"/>
      <c r="G189" s="55"/>
      <c r="H189" s="190"/>
      <c r="I189" s="55"/>
      <c r="J189" s="190"/>
      <c r="K189" s="55"/>
      <c r="L189" s="190"/>
      <c r="M189" s="55"/>
      <c r="N189" s="190"/>
    </row>
    <row r="190" spans="1:14" ht="12" customHeight="1" x14ac:dyDescent="0.2">
      <c r="A190" s="68" t="s">
        <v>810</v>
      </c>
      <c r="B190" s="130" t="s">
        <v>22</v>
      </c>
      <c r="C190" s="97">
        <f>[6]Tablica_17!F503</f>
        <v>181</v>
      </c>
      <c r="D190" s="97">
        <f>[6]Tablica_17!G503</f>
        <v>11</v>
      </c>
      <c r="E190" s="97">
        <f>[6]Tablica_17!H503</f>
        <v>12</v>
      </c>
      <c r="F190" s="97">
        <f>[6]Tablica_17!I503</f>
        <v>45</v>
      </c>
      <c r="G190" s="97">
        <f>[6]Tablica_17!J503</f>
        <v>44</v>
      </c>
      <c r="H190" s="97">
        <f>[6]Tablica_17!K503</f>
        <v>17</v>
      </c>
      <c r="I190" s="97">
        <f>[6]Tablica_17!L503</f>
        <v>14</v>
      </c>
      <c r="J190" s="97">
        <f>[6]Tablica_17!M503</f>
        <v>7</v>
      </c>
      <c r="K190" s="97">
        <f>[6]Tablica_17!N503</f>
        <v>2</v>
      </c>
      <c r="L190" s="97">
        <f>[6]Tablica_17!O503</f>
        <v>1</v>
      </c>
      <c r="M190" s="97">
        <f>[6]Tablica_17!P503</f>
        <v>2</v>
      </c>
      <c r="N190" s="190">
        <f>[6]Tablica_17!Q503</f>
        <v>5</v>
      </c>
    </row>
    <row r="191" spans="1:14" ht="12" customHeight="1" x14ac:dyDescent="0.2">
      <c r="A191" s="68" t="s">
        <v>811</v>
      </c>
      <c r="B191" s="130" t="s">
        <v>22</v>
      </c>
      <c r="C191" s="97">
        <f>[6]Tablica_17!F518</f>
        <v>257</v>
      </c>
      <c r="D191" s="97">
        <f>[6]Tablica_17!G518</f>
        <v>16</v>
      </c>
      <c r="E191" s="97">
        <f>[6]Tablica_17!H518</f>
        <v>26</v>
      </c>
      <c r="F191" s="97">
        <f>[6]Tablica_17!I518</f>
        <v>73</v>
      </c>
      <c r="G191" s="97">
        <f>[6]Tablica_17!J518</f>
        <v>65</v>
      </c>
      <c r="H191" s="97">
        <f>[6]Tablica_17!K518</f>
        <v>15</v>
      </c>
      <c r="I191" s="97">
        <f>[6]Tablica_17!L518</f>
        <v>2</v>
      </c>
      <c r="J191" s="97">
        <f>[6]Tablica_17!M518</f>
        <v>8</v>
      </c>
      <c r="K191" s="97" t="str">
        <f>'Tabl. 12A.'!$D$20</f>
        <v>–</v>
      </c>
      <c r="L191" s="97">
        <f>[6]Tablica_17!O518</f>
        <v>3</v>
      </c>
      <c r="M191" s="97">
        <f>[6]Tablica_17!P518</f>
        <v>9</v>
      </c>
      <c r="N191" s="190">
        <f>[6]Tablica_17!Q518</f>
        <v>12</v>
      </c>
    </row>
    <row r="192" spans="1:14" ht="12" customHeight="1" x14ac:dyDescent="0.2">
      <c r="A192" s="68" t="s">
        <v>812</v>
      </c>
      <c r="B192" s="130" t="s">
        <v>22</v>
      </c>
      <c r="C192" s="97">
        <f>[6]Tablica_17!F530</f>
        <v>900</v>
      </c>
      <c r="D192" s="97">
        <f>[6]Tablica_17!G530</f>
        <v>31</v>
      </c>
      <c r="E192" s="97">
        <f>[6]Tablica_17!H530</f>
        <v>74</v>
      </c>
      <c r="F192" s="97">
        <f>[6]Tablica_17!I530</f>
        <v>163</v>
      </c>
      <c r="G192" s="97">
        <f>[6]Tablica_17!J530</f>
        <v>243</v>
      </c>
      <c r="H192" s="97">
        <f>[6]Tablica_17!K530</f>
        <v>85</v>
      </c>
      <c r="I192" s="97">
        <f>[6]Tablica_17!L530</f>
        <v>22</v>
      </c>
      <c r="J192" s="97">
        <f>[6]Tablica_17!M530</f>
        <v>39</v>
      </c>
      <c r="K192" s="97">
        <f>[6]Tablica_17!N530</f>
        <v>4</v>
      </c>
      <c r="L192" s="97">
        <f>[6]Tablica_17!O530</f>
        <v>12</v>
      </c>
      <c r="M192" s="97">
        <f>[6]Tablica_17!P530</f>
        <v>66</v>
      </c>
      <c r="N192" s="190">
        <f>[6]Tablica_17!Q530</f>
        <v>48</v>
      </c>
    </row>
    <row r="193" spans="1:14" ht="13.9" customHeight="1" x14ac:dyDescent="0.2">
      <c r="A193" s="65" t="s">
        <v>726</v>
      </c>
      <c r="B193" s="53"/>
      <c r="C193" s="55"/>
      <c r="D193" s="190"/>
      <c r="E193" s="55"/>
      <c r="F193" s="190"/>
      <c r="G193" s="55"/>
      <c r="H193" s="190"/>
      <c r="I193" s="55"/>
      <c r="J193" s="190"/>
      <c r="K193" s="55"/>
      <c r="L193" s="190"/>
      <c r="M193" s="55"/>
      <c r="N193" s="190"/>
    </row>
    <row r="194" spans="1:14" ht="12" customHeight="1" x14ac:dyDescent="0.2">
      <c r="A194" s="68" t="s">
        <v>813</v>
      </c>
      <c r="B194" s="130" t="s">
        <v>22</v>
      </c>
      <c r="C194" s="97">
        <f>[6]Tablica_17!F512</f>
        <v>101</v>
      </c>
      <c r="D194" s="97">
        <f>[6]Tablica_17!G512</f>
        <v>7</v>
      </c>
      <c r="E194" s="97">
        <f>[6]Tablica_17!H512</f>
        <v>15</v>
      </c>
      <c r="F194" s="97">
        <f>[6]Tablica_17!I512</f>
        <v>30</v>
      </c>
      <c r="G194" s="97">
        <f>[6]Tablica_17!J512</f>
        <v>20</v>
      </c>
      <c r="H194" s="97">
        <f>[6]Tablica_17!K512</f>
        <v>7</v>
      </c>
      <c r="I194" s="97">
        <f>[6]Tablica_17!L512</f>
        <v>3</v>
      </c>
      <c r="J194" s="97">
        <f>[6]Tablica_17!M512</f>
        <v>6</v>
      </c>
      <c r="K194" s="97" t="str">
        <f>'Tabl. 12A.'!$D$20</f>
        <v>–</v>
      </c>
      <c r="L194" s="97" t="str">
        <f>'Tabl. 12A.'!$D$20</f>
        <v>–</v>
      </c>
      <c r="M194" s="97">
        <f>[6]Tablica_17!P512</f>
        <v>1</v>
      </c>
      <c r="N194" s="190">
        <f>[6]Tablica_17!Q512</f>
        <v>2</v>
      </c>
    </row>
    <row r="195" spans="1:14" ht="12" customHeight="1" x14ac:dyDescent="0.2">
      <c r="A195" s="68" t="s">
        <v>814</v>
      </c>
      <c r="B195" s="130" t="s">
        <v>22</v>
      </c>
      <c r="C195" s="97">
        <f>[6]Tablica_17!F515</f>
        <v>148</v>
      </c>
      <c r="D195" s="97">
        <f>[6]Tablica_17!G515</f>
        <v>14</v>
      </c>
      <c r="E195" s="97">
        <f>[6]Tablica_17!H515</f>
        <v>8</v>
      </c>
      <c r="F195" s="97">
        <f>[6]Tablica_17!I515</f>
        <v>53</v>
      </c>
      <c r="G195" s="97">
        <f>[6]Tablica_17!J515</f>
        <v>32</v>
      </c>
      <c r="H195" s="97">
        <f>[6]Tablica_17!K515</f>
        <v>7</v>
      </c>
      <c r="I195" s="97">
        <f>[6]Tablica_17!L515</f>
        <v>3</v>
      </c>
      <c r="J195" s="97">
        <f>[6]Tablica_17!M515</f>
        <v>6</v>
      </c>
      <c r="K195" s="97">
        <f>[6]Tablica_17!N515</f>
        <v>1</v>
      </c>
      <c r="L195" s="97">
        <f>[6]Tablica_17!O515</f>
        <v>2</v>
      </c>
      <c r="M195" s="97">
        <f>[6]Tablica_17!P515</f>
        <v>3</v>
      </c>
      <c r="N195" s="190">
        <f>[6]Tablica_17!Q515</f>
        <v>5</v>
      </c>
    </row>
    <row r="196" spans="1:14" ht="12" customHeight="1" x14ac:dyDescent="0.2">
      <c r="A196" s="68" t="s">
        <v>815</v>
      </c>
      <c r="B196" s="130" t="s">
        <v>22</v>
      </c>
      <c r="C196" s="97">
        <f>[6]Tablica_17!F527</f>
        <v>190</v>
      </c>
      <c r="D196" s="97">
        <f>[6]Tablica_17!G527</f>
        <v>18</v>
      </c>
      <c r="E196" s="97">
        <f>[6]Tablica_17!H527</f>
        <v>15</v>
      </c>
      <c r="F196" s="97">
        <f>[6]Tablica_17!I527</f>
        <v>56</v>
      </c>
      <c r="G196" s="97">
        <f>[6]Tablica_17!J527</f>
        <v>40</v>
      </c>
      <c r="H196" s="97">
        <f>[6]Tablica_17!K527</f>
        <v>15</v>
      </c>
      <c r="I196" s="97">
        <f>[6]Tablica_17!L527</f>
        <v>2</v>
      </c>
      <c r="J196" s="97">
        <f>[6]Tablica_17!M527</f>
        <v>3</v>
      </c>
      <c r="K196" s="97">
        <f>[6]Tablica_17!N527</f>
        <v>2</v>
      </c>
      <c r="L196" s="97" t="str">
        <f>'Tabl. 12A.'!$D$20</f>
        <v>–</v>
      </c>
      <c r="M196" s="97">
        <f>[6]Tablica_17!P527</f>
        <v>8</v>
      </c>
      <c r="N196" s="190">
        <f>[6]Tablica_17!Q527</f>
        <v>12</v>
      </c>
    </row>
    <row r="197" spans="1:14" ht="12" customHeight="1" x14ac:dyDescent="0.2">
      <c r="A197" s="68" t="s">
        <v>816</v>
      </c>
      <c r="B197" s="130" t="s">
        <v>22</v>
      </c>
      <c r="C197" s="97">
        <f>[6]Tablica_17!F539</f>
        <v>122</v>
      </c>
      <c r="D197" s="97">
        <f>[6]Tablica_17!G539</f>
        <v>8</v>
      </c>
      <c r="E197" s="97">
        <f>[6]Tablica_17!H539</f>
        <v>15</v>
      </c>
      <c r="F197" s="97">
        <f>[6]Tablica_17!I539</f>
        <v>40</v>
      </c>
      <c r="G197" s="97">
        <f>[6]Tablica_17!J539</f>
        <v>24</v>
      </c>
      <c r="H197" s="97">
        <f>[6]Tablica_17!K539</f>
        <v>5</v>
      </c>
      <c r="I197" s="97">
        <f>[6]Tablica_17!L539</f>
        <v>2</v>
      </c>
      <c r="J197" s="97">
        <f>[6]Tablica_17!M539</f>
        <v>3</v>
      </c>
      <c r="K197" s="97" t="str">
        <f>'Tabl. 12A.'!$D$20</f>
        <v>–</v>
      </c>
      <c r="L197" s="97">
        <f>[6]Tablica_17!O539</f>
        <v>2</v>
      </c>
      <c r="M197" s="97">
        <f>[6]Tablica_17!P539</f>
        <v>3</v>
      </c>
      <c r="N197" s="190">
        <f>[6]Tablica_17!Q539</f>
        <v>3</v>
      </c>
    </row>
    <row r="198" spans="1:14" ht="16.149999999999999" customHeight="1" x14ac:dyDescent="0.2">
      <c r="A198" s="64" t="s">
        <v>865</v>
      </c>
      <c r="B198" s="130" t="s">
        <v>21</v>
      </c>
      <c r="C198" s="97">
        <v>951</v>
      </c>
      <c r="D198" s="97">
        <v>95</v>
      </c>
      <c r="E198" s="97">
        <v>65</v>
      </c>
      <c r="F198" s="97">
        <v>147</v>
      </c>
      <c r="G198" s="97">
        <v>239</v>
      </c>
      <c r="H198" s="97">
        <v>77</v>
      </c>
      <c r="I198" s="97">
        <v>48</v>
      </c>
      <c r="J198" s="97">
        <v>46</v>
      </c>
      <c r="K198" s="97">
        <v>7</v>
      </c>
      <c r="L198" s="97">
        <v>10</v>
      </c>
      <c r="M198" s="97">
        <v>61</v>
      </c>
      <c r="N198" s="190">
        <v>47</v>
      </c>
    </row>
    <row r="199" spans="1:14" ht="12" customHeight="1" x14ac:dyDescent="0.2">
      <c r="A199" s="57"/>
      <c r="B199" s="137" t="s">
        <v>22</v>
      </c>
      <c r="C199" s="198">
        <f>[6]Tablica_17!F542</f>
        <v>986</v>
      </c>
      <c r="D199" s="198">
        <f>[6]Tablica_17!G542</f>
        <v>91</v>
      </c>
      <c r="E199" s="198">
        <f>[6]Tablica_17!H542</f>
        <v>65</v>
      </c>
      <c r="F199" s="198">
        <f>[6]Tablica_17!I542</f>
        <v>155</v>
      </c>
      <c r="G199" s="198">
        <f>[6]Tablica_17!J542</f>
        <v>239</v>
      </c>
      <c r="H199" s="198">
        <f>[6]Tablica_17!K542</f>
        <v>89</v>
      </c>
      <c r="I199" s="198">
        <f>[6]Tablica_17!L542</f>
        <v>49</v>
      </c>
      <c r="J199" s="198">
        <f>[6]Tablica_17!M542</f>
        <v>43</v>
      </c>
      <c r="K199" s="198">
        <f>[6]Tablica_17!N542</f>
        <v>7</v>
      </c>
      <c r="L199" s="198">
        <f>[6]Tablica_17!O542</f>
        <v>12</v>
      </c>
      <c r="M199" s="198">
        <f>[6]Tablica_17!P542</f>
        <v>62</v>
      </c>
      <c r="N199" s="200">
        <f>[6]Tablica_17!Q542</f>
        <v>50</v>
      </c>
    </row>
    <row r="200" spans="1:14" ht="12" customHeight="1" x14ac:dyDescent="0.2">
      <c r="A200" s="65"/>
      <c r="B200" s="137" t="s">
        <v>50</v>
      </c>
      <c r="C200" s="198">
        <f>[6]Tablica_17!F543</f>
        <v>103.7</v>
      </c>
      <c r="D200" s="100">
        <f>[6]Tablica_17!G543</f>
        <v>95.8</v>
      </c>
      <c r="E200" s="100">
        <f>[6]Tablica_17!H543</f>
        <v>100</v>
      </c>
      <c r="F200" s="100">
        <f>[6]Tablica_17!I543</f>
        <v>105.4</v>
      </c>
      <c r="G200" s="100">
        <f>[6]Tablica_17!J543</f>
        <v>100</v>
      </c>
      <c r="H200" s="100">
        <f>[6]Tablica_17!K543</f>
        <v>115.6</v>
      </c>
      <c r="I200" s="100">
        <f>[6]Tablica_17!L543</f>
        <v>102.1</v>
      </c>
      <c r="J200" s="100">
        <f>[6]Tablica_17!M543</f>
        <v>93.5</v>
      </c>
      <c r="K200" s="100">
        <f>[6]Tablica_17!N543</f>
        <v>100</v>
      </c>
      <c r="L200" s="100">
        <f>[6]Tablica_17!O543</f>
        <v>120</v>
      </c>
      <c r="M200" s="100">
        <f>[6]Tablica_17!P543</f>
        <v>101.6</v>
      </c>
      <c r="N200" s="200">
        <f>[6]Tablica_17!Q543</f>
        <v>106.4</v>
      </c>
    </row>
    <row r="201" spans="1:14" ht="13.9" customHeight="1" x14ac:dyDescent="0.2">
      <c r="A201" s="65" t="s">
        <v>752</v>
      </c>
      <c r="B201" s="53"/>
      <c r="C201" s="55"/>
      <c r="D201" s="190"/>
      <c r="E201" s="55"/>
      <c r="F201" s="190"/>
      <c r="G201" s="55"/>
      <c r="H201" s="190"/>
      <c r="I201" s="55"/>
      <c r="J201" s="190"/>
      <c r="K201" s="55"/>
      <c r="L201" s="190"/>
      <c r="M201" s="55"/>
      <c r="N201" s="190"/>
    </row>
    <row r="202" spans="1:14" ht="12" customHeight="1" x14ac:dyDescent="0.2">
      <c r="A202" s="68" t="s">
        <v>817</v>
      </c>
      <c r="B202" s="130" t="s">
        <v>22</v>
      </c>
      <c r="C202" s="97">
        <f>[6]Tablica_17!F545</f>
        <v>339</v>
      </c>
      <c r="D202" s="97">
        <f>[6]Tablica_17!G545</f>
        <v>9</v>
      </c>
      <c r="E202" s="97">
        <f>[6]Tablica_17!H545</f>
        <v>14</v>
      </c>
      <c r="F202" s="97">
        <f>[6]Tablica_17!I545</f>
        <v>43</v>
      </c>
      <c r="G202" s="97">
        <f>[6]Tablica_17!J545</f>
        <v>91</v>
      </c>
      <c r="H202" s="97">
        <f>[6]Tablica_17!K545</f>
        <v>34</v>
      </c>
      <c r="I202" s="97">
        <f>[6]Tablica_17!L545</f>
        <v>11</v>
      </c>
      <c r="J202" s="97">
        <f>[6]Tablica_17!M545</f>
        <v>24</v>
      </c>
      <c r="K202" s="97">
        <f>[6]Tablica_17!N545</f>
        <v>3</v>
      </c>
      <c r="L202" s="97">
        <f>[6]Tablica_17!O545</f>
        <v>6</v>
      </c>
      <c r="M202" s="97">
        <f>[6]Tablica_17!P545</f>
        <v>31</v>
      </c>
      <c r="N202" s="190">
        <f>[6]Tablica_17!Q545</f>
        <v>26</v>
      </c>
    </row>
    <row r="203" spans="1:14" ht="13.9" customHeight="1" x14ac:dyDescent="0.2">
      <c r="A203" s="65" t="s">
        <v>726</v>
      </c>
      <c r="B203" s="130"/>
      <c r="C203" s="180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190"/>
    </row>
    <row r="204" spans="1:14" ht="12" customHeight="1" x14ac:dyDescent="0.2">
      <c r="A204" s="68" t="s">
        <v>818</v>
      </c>
      <c r="B204" s="130" t="s">
        <v>22</v>
      </c>
      <c r="C204" s="97">
        <f>[6]Tablica_17!F548</f>
        <v>127</v>
      </c>
      <c r="D204" s="97">
        <f>[6]Tablica_17!G548</f>
        <v>36</v>
      </c>
      <c r="E204" s="97">
        <f>[6]Tablica_17!H548</f>
        <v>12</v>
      </c>
      <c r="F204" s="97">
        <f>[6]Tablica_17!I548</f>
        <v>13</v>
      </c>
      <c r="G204" s="97">
        <f>[6]Tablica_17!J548</f>
        <v>17</v>
      </c>
      <c r="H204" s="97">
        <f>[6]Tablica_17!K548</f>
        <v>15</v>
      </c>
      <c r="I204" s="97">
        <f>[6]Tablica_17!L548</f>
        <v>12</v>
      </c>
      <c r="J204" s="97">
        <f>[6]Tablica_17!M548</f>
        <v>2</v>
      </c>
      <c r="K204" s="97" t="str">
        <f>'Tabl. 12A.'!$D$20</f>
        <v>–</v>
      </c>
      <c r="L204" s="97">
        <f>[6]Tablica_17!O548</f>
        <v>1</v>
      </c>
      <c r="M204" s="97">
        <f>[6]Tablica_17!P548</f>
        <v>3</v>
      </c>
      <c r="N204" s="190">
        <f>[6]Tablica_17!Q548</f>
        <v>3</v>
      </c>
    </row>
    <row r="205" spans="1:14" ht="12" customHeight="1" x14ac:dyDescent="0.2">
      <c r="A205" s="68" t="s">
        <v>819</v>
      </c>
      <c r="B205" s="130" t="s">
        <v>22</v>
      </c>
      <c r="C205" s="97">
        <f>[6]Tablica_17!F551</f>
        <v>171</v>
      </c>
      <c r="D205" s="97">
        <f>[6]Tablica_17!G551</f>
        <v>11</v>
      </c>
      <c r="E205" s="97">
        <f>[6]Tablica_17!H551</f>
        <v>15</v>
      </c>
      <c r="F205" s="97">
        <f>[6]Tablica_17!I551</f>
        <v>45</v>
      </c>
      <c r="G205" s="97">
        <f>[6]Tablica_17!J551</f>
        <v>37</v>
      </c>
      <c r="H205" s="97">
        <f>[6]Tablica_17!K551</f>
        <v>8</v>
      </c>
      <c r="I205" s="97">
        <f>[6]Tablica_17!L551</f>
        <v>7</v>
      </c>
      <c r="J205" s="97">
        <f>[6]Tablica_17!M551</f>
        <v>5</v>
      </c>
      <c r="K205" s="97">
        <f>[6]Tablica_17!N551</f>
        <v>2</v>
      </c>
      <c r="L205" s="97">
        <f>[6]Tablica_17!O551</f>
        <v>2</v>
      </c>
      <c r="M205" s="97">
        <f>[6]Tablica_17!P551</f>
        <v>12</v>
      </c>
      <c r="N205" s="190">
        <f>[6]Tablica_17!Q551</f>
        <v>8</v>
      </c>
    </row>
    <row r="206" spans="1:14" ht="12" customHeight="1" x14ac:dyDescent="0.2">
      <c r="A206" s="68" t="s">
        <v>820</v>
      </c>
      <c r="B206" s="130" t="s">
        <v>22</v>
      </c>
      <c r="C206" s="97">
        <f>[6]Tablica_17!F554</f>
        <v>174</v>
      </c>
      <c r="D206" s="97">
        <f>[6]Tablica_17!G554</f>
        <v>13</v>
      </c>
      <c r="E206" s="97">
        <f>[6]Tablica_17!H554</f>
        <v>14</v>
      </c>
      <c r="F206" s="97">
        <f>[6]Tablica_17!I554</f>
        <v>32</v>
      </c>
      <c r="G206" s="97">
        <f>[6]Tablica_17!J554</f>
        <v>54</v>
      </c>
      <c r="H206" s="97">
        <f>[6]Tablica_17!K554</f>
        <v>16</v>
      </c>
      <c r="I206" s="97">
        <f>[6]Tablica_17!L554</f>
        <v>7</v>
      </c>
      <c r="J206" s="97">
        <f>[6]Tablica_17!M554</f>
        <v>6</v>
      </c>
      <c r="K206" s="97" t="str">
        <f>'Tabl. 12A.'!$D$20</f>
        <v>–</v>
      </c>
      <c r="L206" s="97">
        <f>[6]Tablica_17!O554</f>
        <v>1</v>
      </c>
      <c r="M206" s="97">
        <f>[6]Tablica_17!P554</f>
        <v>4</v>
      </c>
      <c r="N206" s="190">
        <f>[6]Tablica_17!Q554</f>
        <v>6</v>
      </c>
    </row>
    <row r="207" spans="1:14" ht="12" customHeight="1" x14ac:dyDescent="0.2">
      <c r="A207" s="68" t="s">
        <v>817</v>
      </c>
      <c r="B207" s="130" t="s">
        <v>22</v>
      </c>
      <c r="C207" s="97">
        <f>[6]Tablica_17!F557</f>
        <v>175</v>
      </c>
      <c r="D207" s="97">
        <f>[6]Tablica_17!G557</f>
        <v>22</v>
      </c>
      <c r="E207" s="97">
        <f>[6]Tablica_17!H557</f>
        <v>10</v>
      </c>
      <c r="F207" s="97">
        <f>[6]Tablica_17!I557</f>
        <v>22</v>
      </c>
      <c r="G207" s="97">
        <f>[6]Tablica_17!J557</f>
        <v>40</v>
      </c>
      <c r="H207" s="97">
        <f>[6]Tablica_17!K557</f>
        <v>16</v>
      </c>
      <c r="I207" s="97">
        <f>[6]Tablica_17!L557</f>
        <v>12</v>
      </c>
      <c r="J207" s="97">
        <f>[6]Tablica_17!M557</f>
        <v>6</v>
      </c>
      <c r="K207" s="97">
        <f>[6]Tablica_17!N557</f>
        <v>2</v>
      </c>
      <c r="L207" s="97">
        <f>[6]Tablica_17!O557</f>
        <v>2</v>
      </c>
      <c r="M207" s="97">
        <f>[6]Tablica_17!P557</f>
        <v>12</v>
      </c>
      <c r="N207" s="190">
        <f>[6]Tablica_17!Q557</f>
        <v>7</v>
      </c>
    </row>
    <row r="208" spans="1:14" ht="16.149999999999999" customHeight="1" x14ac:dyDescent="0.2">
      <c r="A208" s="64" t="s">
        <v>866</v>
      </c>
      <c r="B208" s="130" t="s">
        <v>21</v>
      </c>
      <c r="C208" s="97">
        <v>1547</v>
      </c>
      <c r="D208" s="97">
        <v>106</v>
      </c>
      <c r="E208" s="97">
        <v>151</v>
      </c>
      <c r="F208" s="97">
        <v>278</v>
      </c>
      <c r="G208" s="97">
        <v>392</v>
      </c>
      <c r="H208" s="97">
        <v>125</v>
      </c>
      <c r="I208" s="97">
        <v>57</v>
      </c>
      <c r="J208" s="97">
        <v>55</v>
      </c>
      <c r="K208" s="97">
        <v>7</v>
      </c>
      <c r="L208" s="97">
        <v>23</v>
      </c>
      <c r="M208" s="97">
        <v>95</v>
      </c>
      <c r="N208" s="190">
        <v>46</v>
      </c>
    </row>
    <row r="209" spans="1:14" ht="12" customHeight="1" x14ac:dyDescent="0.2">
      <c r="A209" s="57"/>
      <c r="B209" s="137" t="s">
        <v>22</v>
      </c>
      <c r="C209" s="198">
        <f>[6]Tablica_17!F560</f>
        <v>1582</v>
      </c>
      <c r="D209" s="198">
        <f>[6]Tablica_17!G560</f>
        <v>94</v>
      </c>
      <c r="E209" s="198">
        <f>[6]Tablica_17!H560</f>
        <v>153</v>
      </c>
      <c r="F209" s="198">
        <f>[6]Tablica_17!I560</f>
        <v>279</v>
      </c>
      <c r="G209" s="198">
        <f>[6]Tablica_17!J560</f>
        <v>389</v>
      </c>
      <c r="H209" s="198">
        <f>[6]Tablica_17!K560</f>
        <v>136</v>
      </c>
      <c r="I209" s="198">
        <f>[6]Tablica_17!L560</f>
        <v>62</v>
      </c>
      <c r="J209" s="198">
        <f>[6]Tablica_17!M560</f>
        <v>55</v>
      </c>
      <c r="K209" s="198">
        <f>[6]Tablica_17!N560</f>
        <v>7</v>
      </c>
      <c r="L209" s="198">
        <f>[6]Tablica_17!O560</f>
        <v>24</v>
      </c>
      <c r="M209" s="198">
        <f>[6]Tablica_17!P560</f>
        <v>98</v>
      </c>
      <c r="N209" s="200">
        <f>[6]Tablica_17!Q560</f>
        <v>55</v>
      </c>
    </row>
    <row r="210" spans="1:14" ht="12" customHeight="1" x14ac:dyDescent="0.2">
      <c r="A210" s="65"/>
      <c r="B210" s="137" t="s">
        <v>50</v>
      </c>
      <c r="C210" s="100">
        <f>[6]Tablica_17!F561</f>
        <v>102.3</v>
      </c>
      <c r="D210" s="100">
        <f>[6]Tablica_17!G561</f>
        <v>88.7</v>
      </c>
      <c r="E210" s="100">
        <f>[6]Tablica_17!H561</f>
        <v>101.3</v>
      </c>
      <c r="F210" s="100">
        <f>[6]Tablica_17!I561</f>
        <v>100.4</v>
      </c>
      <c r="G210" s="100">
        <f>[6]Tablica_17!J561</f>
        <v>99.2</v>
      </c>
      <c r="H210" s="100">
        <f>[6]Tablica_17!K561</f>
        <v>108.8</v>
      </c>
      <c r="I210" s="100">
        <f>[6]Tablica_17!L561</f>
        <v>108.8</v>
      </c>
      <c r="J210" s="100">
        <f>[6]Tablica_17!M561</f>
        <v>100</v>
      </c>
      <c r="K210" s="100">
        <f>[6]Tablica_17!N561</f>
        <v>100</v>
      </c>
      <c r="L210" s="100">
        <f>[6]Tablica_17!O561</f>
        <v>104.3</v>
      </c>
      <c r="M210" s="100">
        <f>[6]Tablica_17!P561</f>
        <v>103.2</v>
      </c>
      <c r="N210" s="101">
        <f>[6]Tablica_17!Q561</f>
        <v>119.6</v>
      </c>
    </row>
    <row r="211" spans="1:14" ht="13.9" customHeight="1" x14ac:dyDescent="0.2">
      <c r="A211" s="65" t="s">
        <v>854</v>
      </c>
      <c r="B211" s="53"/>
      <c r="C211" s="55"/>
      <c r="D211" s="190"/>
      <c r="E211" s="55"/>
      <c r="F211" s="190"/>
      <c r="G211" s="55"/>
      <c r="H211" s="190"/>
      <c r="I211" s="55"/>
      <c r="J211" s="190"/>
      <c r="K211" s="55"/>
      <c r="L211" s="190"/>
      <c r="M211" s="55"/>
      <c r="N211" s="190"/>
    </row>
    <row r="212" spans="1:14" ht="12" customHeight="1" x14ac:dyDescent="0.2">
      <c r="A212" s="68" t="s">
        <v>821</v>
      </c>
      <c r="B212" s="130" t="s">
        <v>22</v>
      </c>
      <c r="C212" s="97">
        <f>[6]Tablica_17!F563</f>
        <v>111</v>
      </c>
      <c r="D212" s="97">
        <f>[6]Tablica_17!G563</f>
        <v>4</v>
      </c>
      <c r="E212" s="97">
        <f>[6]Tablica_17!H563</f>
        <v>10</v>
      </c>
      <c r="F212" s="97">
        <f>[6]Tablica_17!I563</f>
        <v>21</v>
      </c>
      <c r="G212" s="97">
        <f>[6]Tablica_17!J563</f>
        <v>29</v>
      </c>
      <c r="H212" s="97">
        <f>[6]Tablica_17!K563</f>
        <v>9</v>
      </c>
      <c r="I212" s="97">
        <f>[6]Tablica_17!L563</f>
        <v>2</v>
      </c>
      <c r="J212" s="97">
        <f>[6]Tablica_17!M563</f>
        <v>2</v>
      </c>
      <c r="K212" s="97" t="str">
        <f>'Tabl. 12A.'!$D$20</f>
        <v>–</v>
      </c>
      <c r="L212" s="97">
        <f>[6]Tablica_17!O563</f>
        <v>1</v>
      </c>
      <c r="M212" s="97">
        <f>[6]Tablica_17!P563</f>
        <v>11</v>
      </c>
      <c r="N212" s="190">
        <f>[6]Tablica_17!Q563</f>
        <v>2</v>
      </c>
    </row>
    <row r="213" spans="1:14" ht="12" customHeight="1" x14ac:dyDescent="0.2">
      <c r="A213" s="68" t="s">
        <v>822</v>
      </c>
      <c r="B213" s="130" t="s">
        <v>22</v>
      </c>
      <c r="C213" s="97">
        <f>[6]Tablica_17!F566</f>
        <v>142</v>
      </c>
      <c r="D213" s="97">
        <f>[6]Tablica_17!G566</f>
        <v>6</v>
      </c>
      <c r="E213" s="97">
        <f>[6]Tablica_17!H566</f>
        <v>12</v>
      </c>
      <c r="F213" s="97">
        <f>[6]Tablica_17!I566</f>
        <v>33</v>
      </c>
      <c r="G213" s="97">
        <f>[6]Tablica_17!J566</f>
        <v>39</v>
      </c>
      <c r="H213" s="97">
        <f>[6]Tablica_17!K566</f>
        <v>13</v>
      </c>
      <c r="I213" s="97">
        <f>[6]Tablica_17!L566</f>
        <v>2</v>
      </c>
      <c r="J213" s="97">
        <f>[6]Tablica_17!M566</f>
        <v>4</v>
      </c>
      <c r="K213" s="97">
        <f>[6]Tablica_17!N566</f>
        <v>1</v>
      </c>
      <c r="L213" s="97">
        <f>[6]Tablica_17!O566</f>
        <v>7</v>
      </c>
      <c r="M213" s="97">
        <f>[6]Tablica_17!P566</f>
        <v>4</v>
      </c>
      <c r="N213" s="190">
        <f>[6]Tablica_17!Q566</f>
        <v>4</v>
      </c>
    </row>
    <row r="214" spans="1:14" ht="12" customHeight="1" x14ac:dyDescent="0.2">
      <c r="A214" s="68" t="s">
        <v>823</v>
      </c>
      <c r="B214" s="130" t="s">
        <v>22</v>
      </c>
      <c r="C214" s="97">
        <f>[6]Tablica_17!F569</f>
        <v>135</v>
      </c>
      <c r="D214" s="97">
        <f>[6]Tablica_17!G569</f>
        <v>5</v>
      </c>
      <c r="E214" s="97">
        <f>[6]Tablica_17!H569</f>
        <v>13</v>
      </c>
      <c r="F214" s="97">
        <f>[6]Tablica_17!I569</f>
        <v>28</v>
      </c>
      <c r="G214" s="97">
        <f>[6]Tablica_17!J569</f>
        <v>32</v>
      </c>
      <c r="H214" s="97">
        <f>[6]Tablica_17!K569</f>
        <v>11</v>
      </c>
      <c r="I214" s="97">
        <f>[6]Tablica_17!L569</f>
        <v>8</v>
      </c>
      <c r="J214" s="97">
        <f>[6]Tablica_17!M569</f>
        <v>8</v>
      </c>
      <c r="K214" s="97" t="str">
        <f>'Tabl. 12A.'!$D$20</f>
        <v>–</v>
      </c>
      <c r="L214" s="97">
        <f>[6]Tablica_17!O569</f>
        <v>3</v>
      </c>
      <c r="M214" s="97">
        <f>[6]Tablica_17!P569</f>
        <v>2</v>
      </c>
      <c r="N214" s="190">
        <f>[6]Tablica_17!Q569</f>
        <v>6</v>
      </c>
    </row>
    <row r="215" spans="1:14" ht="12" customHeight="1" x14ac:dyDescent="0.2">
      <c r="A215" s="68" t="s">
        <v>824</v>
      </c>
      <c r="B215" s="130" t="s">
        <v>22</v>
      </c>
      <c r="C215" s="97">
        <f>[6]Tablica_17!F572</f>
        <v>96</v>
      </c>
      <c r="D215" s="97">
        <f>[6]Tablica_17!G572</f>
        <v>6</v>
      </c>
      <c r="E215" s="97">
        <f>[6]Tablica_17!H572</f>
        <v>8</v>
      </c>
      <c r="F215" s="97">
        <f>[6]Tablica_17!I572</f>
        <v>18</v>
      </c>
      <c r="G215" s="97">
        <f>[6]Tablica_17!J572</f>
        <v>27</v>
      </c>
      <c r="H215" s="97">
        <f>[6]Tablica_17!K572</f>
        <v>7</v>
      </c>
      <c r="I215" s="97">
        <f>[6]Tablica_17!L572</f>
        <v>2</v>
      </c>
      <c r="J215" s="97">
        <f>[6]Tablica_17!M572</f>
        <v>2</v>
      </c>
      <c r="K215" s="97">
        <f>[6]Tablica_17!N572</f>
        <v>2</v>
      </c>
      <c r="L215" s="97" t="str">
        <f>'Tabl. 12A.'!$D$20</f>
        <v>–</v>
      </c>
      <c r="M215" s="97">
        <f>[6]Tablica_17!P572</f>
        <v>2</v>
      </c>
      <c r="N215" s="190">
        <f>[6]Tablica_17!Q572</f>
        <v>5</v>
      </c>
    </row>
    <row r="216" spans="1:14" ht="12" customHeight="1" x14ac:dyDescent="0.2">
      <c r="A216" s="68" t="s">
        <v>825</v>
      </c>
      <c r="B216" s="130" t="s">
        <v>22</v>
      </c>
      <c r="C216" s="97">
        <f>[6]Tablica_17!F575</f>
        <v>252</v>
      </c>
      <c r="D216" s="97">
        <f>[6]Tablica_17!G575</f>
        <v>34</v>
      </c>
      <c r="E216" s="97">
        <f>[6]Tablica_17!H575</f>
        <v>30</v>
      </c>
      <c r="F216" s="97">
        <f>[6]Tablica_17!I575</f>
        <v>49</v>
      </c>
      <c r="G216" s="97">
        <f>[6]Tablica_17!J575</f>
        <v>54</v>
      </c>
      <c r="H216" s="97">
        <f>[6]Tablica_17!K575</f>
        <v>19</v>
      </c>
      <c r="I216" s="97">
        <f>[6]Tablica_17!L575</f>
        <v>7</v>
      </c>
      <c r="J216" s="97">
        <f>[6]Tablica_17!M575</f>
        <v>6</v>
      </c>
      <c r="K216" s="97" t="str">
        <f>'Tabl. 12A.'!$D$20</f>
        <v>–</v>
      </c>
      <c r="L216" s="97">
        <f>[6]Tablica_17!O575</f>
        <v>4</v>
      </c>
      <c r="M216" s="97">
        <f>[6]Tablica_17!P575</f>
        <v>15</v>
      </c>
      <c r="N216" s="190">
        <f>[6]Tablica_17!Q575</f>
        <v>12</v>
      </c>
    </row>
    <row r="217" spans="1:14" ht="12" customHeight="1" x14ac:dyDescent="0.2">
      <c r="A217" s="68" t="s">
        <v>826</v>
      </c>
      <c r="B217" s="130" t="s">
        <v>22</v>
      </c>
      <c r="C217" s="97">
        <f>[6]Tablica_17!F578</f>
        <v>71</v>
      </c>
      <c r="D217" s="97">
        <f>[6]Tablica_17!G578</f>
        <v>4</v>
      </c>
      <c r="E217" s="97">
        <f>[6]Tablica_17!H578</f>
        <v>8</v>
      </c>
      <c r="F217" s="97">
        <f>[6]Tablica_17!I578</f>
        <v>8</v>
      </c>
      <c r="G217" s="97">
        <f>[6]Tablica_17!J578</f>
        <v>20</v>
      </c>
      <c r="H217" s="97">
        <f>[6]Tablica_17!K578</f>
        <v>6</v>
      </c>
      <c r="I217" s="97" t="str">
        <f>'Tabl. 12A.'!$D$20</f>
        <v>–</v>
      </c>
      <c r="J217" s="97">
        <f>[6]Tablica_17!M578</f>
        <v>4</v>
      </c>
      <c r="K217" s="97" t="str">
        <f>'Tabl. 12A.'!$D$20</f>
        <v>–</v>
      </c>
      <c r="L217" s="97">
        <f>[6]Tablica_17!O578</f>
        <v>1</v>
      </c>
      <c r="M217" s="97">
        <f>[6]Tablica_17!P578</f>
        <v>4</v>
      </c>
      <c r="N217" s="190">
        <f>[6]Tablica_17!Q578</f>
        <v>4</v>
      </c>
    </row>
    <row r="218" spans="1:14" ht="12" customHeight="1" x14ac:dyDescent="0.2">
      <c r="A218" s="68" t="s">
        <v>827</v>
      </c>
      <c r="B218" s="130" t="s">
        <v>22</v>
      </c>
      <c r="C218" s="97">
        <f>[6]Tablica_17!F581</f>
        <v>539</v>
      </c>
      <c r="D218" s="97">
        <f>[6]Tablica_17!G581</f>
        <v>16</v>
      </c>
      <c r="E218" s="97">
        <f>[6]Tablica_17!H581</f>
        <v>55</v>
      </c>
      <c r="F218" s="97">
        <f>[6]Tablica_17!I581</f>
        <v>78</v>
      </c>
      <c r="G218" s="97">
        <f>[6]Tablica_17!J581</f>
        <v>127</v>
      </c>
      <c r="H218" s="97">
        <f>[6]Tablica_17!K581</f>
        <v>56</v>
      </c>
      <c r="I218" s="97">
        <f>[6]Tablica_17!L581</f>
        <v>24</v>
      </c>
      <c r="J218" s="97">
        <f>[6]Tablica_17!M581</f>
        <v>18</v>
      </c>
      <c r="K218" s="97">
        <f>[6]Tablica_17!N581</f>
        <v>2</v>
      </c>
      <c r="L218" s="97">
        <f>[6]Tablica_17!O581</f>
        <v>6</v>
      </c>
      <c r="M218" s="97">
        <f>[6]Tablica_17!P581</f>
        <v>47</v>
      </c>
      <c r="N218" s="190">
        <f>[6]Tablica_17!Q581</f>
        <v>18</v>
      </c>
    </row>
    <row r="219" spans="1:14" ht="12" customHeight="1" x14ac:dyDescent="0.2">
      <c r="A219" s="68" t="s">
        <v>828</v>
      </c>
      <c r="B219" s="130" t="s">
        <v>22</v>
      </c>
      <c r="C219" s="97">
        <f>[6]Tablica_17!F584</f>
        <v>140</v>
      </c>
      <c r="D219" s="97">
        <f>[6]Tablica_17!G584</f>
        <v>9</v>
      </c>
      <c r="E219" s="97">
        <f>[6]Tablica_17!H584</f>
        <v>8</v>
      </c>
      <c r="F219" s="97">
        <f>[6]Tablica_17!I584</f>
        <v>29</v>
      </c>
      <c r="G219" s="97">
        <f>[6]Tablica_17!J584</f>
        <v>34</v>
      </c>
      <c r="H219" s="97">
        <f>[6]Tablica_17!K584</f>
        <v>12</v>
      </c>
      <c r="I219" s="97">
        <f>[6]Tablica_17!L584</f>
        <v>8</v>
      </c>
      <c r="J219" s="97">
        <f>[6]Tablica_17!M584</f>
        <v>8</v>
      </c>
      <c r="K219" s="97">
        <f>[6]Tablica_17!N584</f>
        <v>1</v>
      </c>
      <c r="L219" s="97">
        <f>[6]Tablica_17!O584</f>
        <v>2</v>
      </c>
      <c r="M219" s="97">
        <f>[6]Tablica_17!P584</f>
        <v>8</v>
      </c>
      <c r="N219" s="190">
        <f>[6]Tablica_17!Q584</f>
        <v>2</v>
      </c>
    </row>
    <row r="220" spans="1:14" ht="12" customHeight="1" x14ac:dyDescent="0.2">
      <c r="A220" s="68" t="s">
        <v>829</v>
      </c>
      <c r="B220" s="130" t="s">
        <v>22</v>
      </c>
      <c r="C220" s="97">
        <f>[6]Tablica_17!F587</f>
        <v>96</v>
      </c>
      <c r="D220" s="97">
        <f>[6]Tablica_17!G587</f>
        <v>10</v>
      </c>
      <c r="E220" s="97">
        <f>[6]Tablica_17!H587</f>
        <v>9</v>
      </c>
      <c r="F220" s="97">
        <f>[6]Tablica_17!I587</f>
        <v>15</v>
      </c>
      <c r="G220" s="97">
        <f>[6]Tablica_17!J587</f>
        <v>27</v>
      </c>
      <c r="H220" s="97">
        <f>[6]Tablica_17!K587</f>
        <v>3</v>
      </c>
      <c r="I220" s="97">
        <f>[6]Tablica_17!L587</f>
        <v>9</v>
      </c>
      <c r="J220" s="97">
        <f>[6]Tablica_17!M587</f>
        <v>3</v>
      </c>
      <c r="K220" s="97">
        <f>[6]Tablica_17!N587</f>
        <v>1</v>
      </c>
      <c r="L220" s="97" t="str">
        <f>'Tabl. 12A.'!$D$20</f>
        <v>–</v>
      </c>
      <c r="M220" s="97">
        <f>[6]Tablica_17!P587</f>
        <v>5</v>
      </c>
      <c r="N220" s="190">
        <f>[6]Tablica_17!Q587</f>
        <v>2</v>
      </c>
    </row>
    <row r="221" spans="1:14" ht="16.149999999999999" customHeight="1" x14ac:dyDescent="0.2">
      <c r="A221" s="57" t="s">
        <v>857</v>
      </c>
      <c r="B221" s="13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1"/>
    </row>
    <row r="222" spans="1:14" ht="12" customHeight="1" x14ac:dyDescent="0.2">
      <c r="A222" s="71" t="s">
        <v>858</v>
      </c>
      <c r="B222" s="13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1"/>
    </row>
    <row r="223" spans="1:14" ht="12" customHeight="1" x14ac:dyDescent="0.2">
      <c r="A223" s="118" t="s">
        <v>827</v>
      </c>
      <c r="B223" s="130" t="s">
        <v>21</v>
      </c>
      <c r="C223" s="97">
        <v>5075</v>
      </c>
      <c r="D223" s="97">
        <v>43</v>
      </c>
      <c r="E223" s="97">
        <v>369</v>
      </c>
      <c r="F223" s="97">
        <v>599</v>
      </c>
      <c r="G223" s="97">
        <v>1380</v>
      </c>
      <c r="H223" s="97">
        <v>574</v>
      </c>
      <c r="I223" s="97">
        <v>134</v>
      </c>
      <c r="J223" s="97">
        <v>231</v>
      </c>
      <c r="K223" s="97">
        <v>50</v>
      </c>
      <c r="L223" s="97">
        <v>112</v>
      </c>
      <c r="M223" s="97">
        <v>428</v>
      </c>
      <c r="N223" s="190">
        <v>267</v>
      </c>
    </row>
    <row r="224" spans="1:14" ht="12" customHeight="1" x14ac:dyDescent="0.2">
      <c r="A224" s="57"/>
      <c r="B224" s="137" t="s">
        <v>22</v>
      </c>
      <c r="C224" s="198">
        <f>[6]Tablica_17!F494</f>
        <v>5085</v>
      </c>
      <c r="D224" s="198">
        <f>[6]Tablica_17!G494</f>
        <v>46</v>
      </c>
      <c r="E224" s="198">
        <f>[6]Tablica_17!H494</f>
        <v>373</v>
      </c>
      <c r="F224" s="198">
        <f>[6]Tablica_17!I494</f>
        <v>631</v>
      </c>
      <c r="G224" s="198">
        <f>[6]Tablica_17!J494</f>
        <v>1338</v>
      </c>
      <c r="H224" s="198">
        <f>[6]Tablica_17!K494</f>
        <v>600</v>
      </c>
      <c r="I224" s="198">
        <f>[6]Tablica_17!L494</f>
        <v>130</v>
      </c>
      <c r="J224" s="198">
        <f>[6]Tablica_17!M494</f>
        <v>230</v>
      </c>
      <c r="K224" s="198">
        <f>[6]Tablica_17!N494</f>
        <v>56</v>
      </c>
      <c r="L224" s="198">
        <f>[6]Tablica_17!O494</f>
        <v>115</v>
      </c>
      <c r="M224" s="198">
        <f>[6]Tablica_17!P494</f>
        <v>428</v>
      </c>
      <c r="N224" s="200">
        <f>[6]Tablica_17!Q494</f>
        <v>266</v>
      </c>
    </row>
    <row r="225" spans="1:14" ht="12" customHeight="1" x14ac:dyDescent="0.2">
      <c r="A225" s="57"/>
      <c r="B225" s="137" t="s">
        <v>50</v>
      </c>
      <c r="C225" s="198">
        <f>[6]Tablica_17!F495</f>
        <v>100.2</v>
      </c>
      <c r="D225" s="100">
        <f>[6]Tablica_17!G495</f>
        <v>107</v>
      </c>
      <c r="E225" s="198">
        <f>[6]Tablica_17!H495</f>
        <v>101.1</v>
      </c>
      <c r="F225" s="198">
        <f>[6]Tablica_17!I495</f>
        <v>105.3</v>
      </c>
      <c r="G225" s="100">
        <f>[6]Tablica_17!J495</f>
        <v>97</v>
      </c>
      <c r="H225" s="100">
        <f>[6]Tablica_17!K495</f>
        <v>104.5</v>
      </c>
      <c r="I225" s="100">
        <f>[6]Tablica_17!L495</f>
        <v>97</v>
      </c>
      <c r="J225" s="100">
        <f>[6]Tablica_17!M495</f>
        <v>99.6</v>
      </c>
      <c r="K225" s="100">
        <f>[6]Tablica_17!N495</f>
        <v>112</v>
      </c>
      <c r="L225" s="100">
        <f>[6]Tablica_17!O495</f>
        <v>102.7</v>
      </c>
      <c r="M225" s="100">
        <f>[6]Tablica_17!P495</f>
        <v>100</v>
      </c>
      <c r="N225" s="101">
        <f>[6]Tablica_17!Q495</f>
        <v>99.6</v>
      </c>
    </row>
  </sheetData>
  <mergeCells count="21">
    <mergeCell ref="M6:M8"/>
    <mergeCell ref="N6:N8"/>
    <mergeCell ref="A7:B7"/>
    <mergeCell ref="A8:B8"/>
    <mergeCell ref="A1:M1"/>
    <mergeCell ref="A2:N2"/>
    <mergeCell ref="A3:N3"/>
    <mergeCell ref="A4:N4"/>
    <mergeCell ref="A5:B5"/>
    <mergeCell ref="C5:C8"/>
    <mergeCell ref="D5:N5"/>
    <mergeCell ref="A6:B6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hyperlinks>
    <hyperlink ref="N1" location="'Spis tablic'!A1" display="Powrót"/>
  </hyperlinks>
  <pageMargins left="0.7" right="0.7" top="0.75" bottom="0.75" header="0.3" footer="0.3"/>
  <pageSetup paperSize="9" scale="79" fitToHeight="0" orientation="landscape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R73"/>
  <sheetViews>
    <sheetView zoomScaleNormal="100" workbookViewId="0">
      <pane ySplit="9" topLeftCell="A10" activePane="bottomLeft" state="frozen"/>
      <selection pane="bottomLeft" sqref="A1:I1"/>
    </sheetView>
  </sheetViews>
  <sheetFormatPr defaultColWidth="9.140625" defaultRowHeight="12" customHeight="1" x14ac:dyDescent="0.2"/>
  <cols>
    <col min="1" max="1" width="21.28515625" style="82" customWidth="1"/>
    <col min="2" max="2" width="2.7109375" style="65" customWidth="1"/>
    <col min="3" max="10" width="10.7109375" style="82" customWidth="1"/>
    <col min="11" max="256" width="9.140625" style="82"/>
    <col min="257" max="257" width="20.7109375" style="82" customWidth="1"/>
    <col min="258" max="258" width="2.7109375" style="82" customWidth="1"/>
    <col min="259" max="266" width="10.7109375" style="82" customWidth="1"/>
    <col min="267" max="512" width="9.140625" style="82"/>
    <col min="513" max="513" width="20.7109375" style="82" customWidth="1"/>
    <col min="514" max="514" width="2.7109375" style="82" customWidth="1"/>
    <col min="515" max="522" width="10.7109375" style="82" customWidth="1"/>
    <col min="523" max="768" width="9.140625" style="82"/>
    <col min="769" max="769" width="20.7109375" style="82" customWidth="1"/>
    <col min="770" max="770" width="2.7109375" style="82" customWidth="1"/>
    <col min="771" max="778" width="10.7109375" style="82" customWidth="1"/>
    <col min="779" max="1024" width="9.140625" style="82"/>
    <col min="1025" max="1025" width="20.7109375" style="82" customWidth="1"/>
    <col min="1026" max="1026" width="2.7109375" style="82" customWidth="1"/>
    <col min="1027" max="1034" width="10.7109375" style="82" customWidth="1"/>
    <col min="1035" max="1280" width="9.140625" style="82"/>
    <col min="1281" max="1281" width="20.7109375" style="82" customWidth="1"/>
    <col min="1282" max="1282" width="2.7109375" style="82" customWidth="1"/>
    <col min="1283" max="1290" width="10.7109375" style="82" customWidth="1"/>
    <col min="1291" max="1536" width="9.140625" style="82"/>
    <col min="1537" max="1537" width="20.7109375" style="82" customWidth="1"/>
    <col min="1538" max="1538" width="2.7109375" style="82" customWidth="1"/>
    <col min="1539" max="1546" width="10.7109375" style="82" customWidth="1"/>
    <col min="1547" max="1792" width="9.140625" style="82"/>
    <col min="1793" max="1793" width="20.7109375" style="82" customWidth="1"/>
    <col min="1794" max="1794" width="2.7109375" style="82" customWidth="1"/>
    <col min="1795" max="1802" width="10.7109375" style="82" customWidth="1"/>
    <col min="1803" max="2048" width="9.140625" style="82"/>
    <col min="2049" max="2049" width="20.7109375" style="82" customWidth="1"/>
    <col min="2050" max="2050" width="2.7109375" style="82" customWidth="1"/>
    <col min="2051" max="2058" width="10.7109375" style="82" customWidth="1"/>
    <col min="2059" max="2304" width="9.140625" style="82"/>
    <col min="2305" max="2305" width="20.7109375" style="82" customWidth="1"/>
    <col min="2306" max="2306" width="2.7109375" style="82" customWidth="1"/>
    <col min="2307" max="2314" width="10.7109375" style="82" customWidth="1"/>
    <col min="2315" max="2560" width="9.140625" style="82"/>
    <col min="2561" max="2561" width="20.7109375" style="82" customWidth="1"/>
    <col min="2562" max="2562" width="2.7109375" style="82" customWidth="1"/>
    <col min="2563" max="2570" width="10.7109375" style="82" customWidth="1"/>
    <col min="2571" max="2816" width="9.140625" style="82"/>
    <col min="2817" max="2817" width="20.7109375" style="82" customWidth="1"/>
    <col min="2818" max="2818" width="2.7109375" style="82" customWidth="1"/>
    <col min="2819" max="2826" width="10.7109375" style="82" customWidth="1"/>
    <col min="2827" max="3072" width="9.140625" style="82"/>
    <col min="3073" max="3073" width="20.7109375" style="82" customWidth="1"/>
    <col min="3074" max="3074" width="2.7109375" style="82" customWidth="1"/>
    <col min="3075" max="3082" width="10.7109375" style="82" customWidth="1"/>
    <col min="3083" max="3328" width="9.140625" style="82"/>
    <col min="3329" max="3329" width="20.7109375" style="82" customWidth="1"/>
    <col min="3330" max="3330" width="2.7109375" style="82" customWidth="1"/>
    <col min="3331" max="3338" width="10.7109375" style="82" customWidth="1"/>
    <col min="3339" max="3584" width="9.140625" style="82"/>
    <col min="3585" max="3585" width="20.7109375" style="82" customWidth="1"/>
    <col min="3586" max="3586" width="2.7109375" style="82" customWidth="1"/>
    <col min="3587" max="3594" width="10.7109375" style="82" customWidth="1"/>
    <col min="3595" max="3840" width="9.140625" style="82"/>
    <col min="3841" max="3841" width="20.7109375" style="82" customWidth="1"/>
    <col min="3842" max="3842" width="2.7109375" style="82" customWidth="1"/>
    <col min="3843" max="3850" width="10.7109375" style="82" customWidth="1"/>
    <col min="3851" max="4096" width="9.140625" style="82"/>
    <col min="4097" max="4097" width="20.7109375" style="82" customWidth="1"/>
    <col min="4098" max="4098" width="2.7109375" style="82" customWidth="1"/>
    <col min="4099" max="4106" width="10.7109375" style="82" customWidth="1"/>
    <col min="4107" max="4352" width="9.140625" style="82"/>
    <col min="4353" max="4353" width="20.7109375" style="82" customWidth="1"/>
    <col min="4354" max="4354" width="2.7109375" style="82" customWidth="1"/>
    <col min="4355" max="4362" width="10.7109375" style="82" customWidth="1"/>
    <col min="4363" max="4608" width="9.140625" style="82"/>
    <col min="4609" max="4609" width="20.7109375" style="82" customWidth="1"/>
    <col min="4610" max="4610" width="2.7109375" style="82" customWidth="1"/>
    <col min="4611" max="4618" width="10.7109375" style="82" customWidth="1"/>
    <col min="4619" max="4864" width="9.140625" style="82"/>
    <col min="4865" max="4865" width="20.7109375" style="82" customWidth="1"/>
    <col min="4866" max="4866" width="2.7109375" style="82" customWidth="1"/>
    <col min="4867" max="4874" width="10.7109375" style="82" customWidth="1"/>
    <col min="4875" max="5120" width="9.140625" style="82"/>
    <col min="5121" max="5121" width="20.7109375" style="82" customWidth="1"/>
    <col min="5122" max="5122" width="2.7109375" style="82" customWidth="1"/>
    <col min="5123" max="5130" width="10.7109375" style="82" customWidth="1"/>
    <col min="5131" max="5376" width="9.140625" style="82"/>
    <col min="5377" max="5377" width="20.7109375" style="82" customWidth="1"/>
    <col min="5378" max="5378" width="2.7109375" style="82" customWidth="1"/>
    <col min="5379" max="5386" width="10.7109375" style="82" customWidth="1"/>
    <col min="5387" max="5632" width="9.140625" style="82"/>
    <col min="5633" max="5633" width="20.7109375" style="82" customWidth="1"/>
    <col min="5634" max="5634" width="2.7109375" style="82" customWidth="1"/>
    <col min="5635" max="5642" width="10.7109375" style="82" customWidth="1"/>
    <col min="5643" max="5888" width="9.140625" style="82"/>
    <col min="5889" max="5889" width="20.7109375" style="82" customWidth="1"/>
    <col min="5890" max="5890" width="2.7109375" style="82" customWidth="1"/>
    <col min="5891" max="5898" width="10.7109375" style="82" customWidth="1"/>
    <col min="5899" max="6144" width="9.140625" style="82"/>
    <col min="6145" max="6145" width="20.7109375" style="82" customWidth="1"/>
    <col min="6146" max="6146" width="2.7109375" style="82" customWidth="1"/>
    <col min="6147" max="6154" width="10.7109375" style="82" customWidth="1"/>
    <col min="6155" max="6400" width="9.140625" style="82"/>
    <col min="6401" max="6401" width="20.7109375" style="82" customWidth="1"/>
    <col min="6402" max="6402" width="2.7109375" style="82" customWidth="1"/>
    <col min="6403" max="6410" width="10.7109375" style="82" customWidth="1"/>
    <col min="6411" max="6656" width="9.140625" style="82"/>
    <col min="6657" max="6657" width="20.7109375" style="82" customWidth="1"/>
    <col min="6658" max="6658" width="2.7109375" style="82" customWidth="1"/>
    <col min="6659" max="6666" width="10.7109375" style="82" customWidth="1"/>
    <col min="6667" max="6912" width="9.140625" style="82"/>
    <col min="6913" max="6913" width="20.7109375" style="82" customWidth="1"/>
    <col min="6914" max="6914" width="2.7109375" style="82" customWidth="1"/>
    <col min="6915" max="6922" width="10.7109375" style="82" customWidth="1"/>
    <col min="6923" max="7168" width="9.140625" style="82"/>
    <col min="7169" max="7169" width="20.7109375" style="82" customWidth="1"/>
    <col min="7170" max="7170" width="2.7109375" style="82" customWidth="1"/>
    <col min="7171" max="7178" width="10.7109375" style="82" customWidth="1"/>
    <col min="7179" max="7424" width="9.140625" style="82"/>
    <col min="7425" max="7425" width="20.7109375" style="82" customWidth="1"/>
    <col min="7426" max="7426" width="2.7109375" style="82" customWidth="1"/>
    <col min="7427" max="7434" width="10.7109375" style="82" customWidth="1"/>
    <col min="7435" max="7680" width="9.140625" style="82"/>
    <col min="7681" max="7681" width="20.7109375" style="82" customWidth="1"/>
    <col min="7682" max="7682" width="2.7109375" style="82" customWidth="1"/>
    <col min="7683" max="7690" width="10.7109375" style="82" customWidth="1"/>
    <col min="7691" max="7936" width="9.140625" style="82"/>
    <col min="7937" max="7937" width="20.7109375" style="82" customWidth="1"/>
    <col min="7938" max="7938" width="2.7109375" style="82" customWidth="1"/>
    <col min="7939" max="7946" width="10.7109375" style="82" customWidth="1"/>
    <col min="7947" max="8192" width="9.140625" style="82"/>
    <col min="8193" max="8193" width="20.7109375" style="82" customWidth="1"/>
    <col min="8194" max="8194" width="2.7109375" style="82" customWidth="1"/>
    <col min="8195" max="8202" width="10.7109375" style="82" customWidth="1"/>
    <col min="8203" max="8448" width="9.140625" style="82"/>
    <col min="8449" max="8449" width="20.7109375" style="82" customWidth="1"/>
    <col min="8450" max="8450" width="2.7109375" style="82" customWidth="1"/>
    <col min="8451" max="8458" width="10.7109375" style="82" customWidth="1"/>
    <col min="8459" max="8704" width="9.140625" style="82"/>
    <col min="8705" max="8705" width="20.7109375" style="82" customWidth="1"/>
    <col min="8706" max="8706" width="2.7109375" style="82" customWidth="1"/>
    <col min="8707" max="8714" width="10.7109375" style="82" customWidth="1"/>
    <col min="8715" max="8960" width="9.140625" style="82"/>
    <col min="8961" max="8961" width="20.7109375" style="82" customWidth="1"/>
    <col min="8962" max="8962" width="2.7109375" style="82" customWidth="1"/>
    <col min="8963" max="8970" width="10.7109375" style="82" customWidth="1"/>
    <col min="8971" max="9216" width="9.140625" style="82"/>
    <col min="9217" max="9217" width="20.7109375" style="82" customWidth="1"/>
    <col min="9218" max="9218" width="2.7109375" style="82" customWidth="1"/>
    <col min="9219" max="9226" width="10.7109375" style="82" customWidth="1"/>
    <col min="9227" max="9472" width="9.140625" style="82"/>
    <col min="9473" max="9473" width="20.7109375" style="82" customWidth="1"/>
    <col min="9474" max="9474" width="2.7109375" style="82" customWidth="1"/>
    <col min="9475" max="9482" width="10.7109375" style="82" customWidth="1"/>
    <col min="9483" max="9728" width="9.140625" style="82"/>
    <col min="9729" max="9729" width="20.7109375" style="82" customWidth="1"/>
    <col min="9730" max="9730" width="2.7109375" style="82" customWidth="1"/>
    <col min="9731" max="9738" width="10.7109375" style="82" customWidth="1"/>
    <col min="9739" max="9984" width="9.140625" style="82"/>
    <col min="9985" max="9985" width="20.7109375" style="82" customWidth="1"/>
    <col min="9986" max="9986" width="2.7109375" style="82" customWidth="1"/>
    <col min="9987" max="9994" width="10.7109375" style="82" customWidth="1"/>
    <col min="9995" max="10240" width="9.140625" style="82"/>
    <col min="10241" max="10241" width="20.7109375" style="82" customWidth="1"/>
    <col min="10242" max="10242" width="2.7109375" style="82" customWidth="1"/>
    <col min="10243" max="10250" width="10.7109375" style="82" customWidth="1"/>
    <col min="10251" max="10496" width="9.140625" style="82"/>
    <col min="10497" max="10497" width="20.7109375" style="82" customWidth="1"/>
    <col min="10498" max="10498" width="2.7109375" style="82" customWidth="1"/>
    <col min="10499" max="10506" width="10.7109375" style="82" customWidth="1"/>
    <col min="10507" max="10752" width="9.140625" style="82"/>
    <col min="10753" max="10753" width="20.7109375" style="82" customWidth="1"/>
    <col min="10754" max="10754" width="2.7109375" style="82" customWidth="1"/>
    <col min="10755" max="10762" width="10.7109375" style="82" customWidth="1"/>
    <col min="10763" max="11008" width="9.140625" style="82"/>
    <col min="11009" max="11009" width="20.7109375" style="82" customWidth="1"/>
    <col min="11010" max="11010" width="2.7109375" style="82" customWidth="1"/>
    <col min="11011" max="11018" width="10.7109375" style="82" customWidth="1"/>
    <col min="11019" max="11264" width="9.140625" style="82"/>
    <col min="11265" max="11265" width="20.7109375" style="82" customWidth="1"/>
    <col min="11266" max="11266" width="2.7109375" style="82" customWidth="1"/>
    <col min="11267" max="11274" width="10.7109375" style="82" customWidth="1"/>
    <col min="11275" max="11520" width="9.140625" style="82"/>
    <col min="11521" max="11521" width="20.7109375" style="82" customWidth="1"/>
    <col min="11522" max="11522" width="2.7109375" style="82" customWidth="1"/>
    <col min="11523" max="11530" width="10.7109375" style="82" customWidth="1"/>
    <col min="11531" max="11776" width="9.140625" style="82"/>
    <col min="11777" max="11777" width="20.7109375" style="82" customWidth="1"/>
    <col min="11778" max="11778" width="2.7109375" style="82" customWidth="1"/>
    <col min="11779" max="11786" width="10.7109375" style="82" customWidth="1"/>
    <col min="11787" max="12032" width="9.140625" style="82"/>
    <col min="12033" max="12033" width="20.7109375" style="82" customWidth="1"/>
    <col min="12034" max="12034" width="2.7109375" style="82" customWidth="1"/>
    <col min="12035" max="12042" width="10.7109375" style="82" customWidth="1"/>
    <col min="12043" max="12288" width="9.140625" style="82"/>
    <col min="12289" max="12289" width="20.7109375" style="82" customWidth="1"/>
    <col min="12290" max="12290" width="2.7109375" style="82" customWidth="1"/>
    <col min="12291" max="12298" width="10.7109375" style="82" customWidth="1"/>
    <col min="12299" max="12544" width="9.140625" style="82"/>
    <col min="12545" max="12545" width="20.7109375" style="82" customWidth="1"/>
    <col min="12546" max="12546" width="2.7109375" style="82" customWidth="1"/>
    <col min="12547" max="12554" width="10.7109375" style="82" customWidth="1"/>
    <col min="12555" max="12800" width="9.140625" style="82"/>
    <col min="12801" max="12801" width="20.7109375" style="82" customWidth="1"/>
    <col min="12802" max="12802" width="2.7109375" style="82" customWidth="1"/>
    <col min="12803" max="12810" width="10.7109375" style="82" customWidth="1"/>
    <col min="12811" max="13056" width="9.140625" style="82"/>
    <col min="13057" max="13057" width="20.7109375" style="82" customWidth="1"/>
    <col min="13058" max="13058" width="2.7109375" style="82" customWidth="1"/>
    <col min="13059" max="13066" width="10.7109375" style="82" customWidth="1"/>
    <col min="13067" max="13312" width="9.140625" style="82"/>
    <col min="13313" max="13313" width="20.7109375" style="82" customWidth="1"/>
    <col min="13314" max="13314" width="2.7109375" style="82" customWidth="1"/>
    <col min="13315" max="13322" width="10.7109375" style="82" customWidth="1"/>
    <col min="13323" max="13568" width="9.140625" style="82"/>
    <col min="13569" max="13569" width="20.7109375" style="82" customWidth="1"/>
    <col min="13570" max="13570" width="2.7109375" style="82" customWidth="1"/>
    <col min="13571" max="13578" width="10.7109375" style="82" customWidth="1"/>
    <col min="13579" max="13824" width="9.140625" style="82"/>
    <col min="13825" max="13825" width="20.7109375" style="82" customWidth="1"/>
    <col min="13826" max="13826" width="2.7109375" style="82" customWidth="1"/>
    <col min="13827" max="13834" width="10.7109375" style="82" customWidth="1"/>
    <col min="13835" max="14080" width="9.140625" style="82"/>
    <col min="14081" max="14081" width="20.7109375" style="82" customWidth="1"/>
    <col min="14082" max="14082" width="2.7109375" style="82" customWidth="1"/>
    <col min="14083" max="14090" width="10.7109375" style="82" customWidth="1"/>
    <col min="14091" max="14336" width="9.140625" style="82"/>
    <col min="14337" max="14337" width="20.7109375" style="82" customWidth="1"/>
    <col min="14338" max="14338" width="2.7109375" style="82" customWidth="1"/>
    <col min="14339" max="14346" width="10.7109375" style="82" customWidth="1"/>
    <col min="14347" max="14592" width="9.140625" style="82"/>
    <col min="14593" max="14593" width="20.7109375" style="82" customWidth="1"/>
    <col min="14594" max="14594" width="2.7109375" style="82" customWidth="1"/>
    <col min="14595" max="14602" width="10.7109375" style="82" customWidth="1"/>
    <col min="14603" max="14848" width="9.140625" style="82"/>
    <col min="14849" max="14849" width="20.7109375" style="82" customWidth="1"/>
    <col min="14850" max="14850" width="2.7109375" style="82" customWidth="1"/>
    <col min="14851" max="14858" width="10.7109375" style="82" customWidth="1"/>
    <col min="14859" max="15104" width="9.140625" style="82"/>
    <col min="15105" max="15105" width="20.7109375" style="82" customWidth="1"/>
    <col min="15106" max="15106" width="2.7109375" style="82" customWidth="1"/>
    <col min="15107" max="15114" width="10.7109375" style="82" customWidth="1"/>
    <col min="15115" max="15360" width="9.140625" style="82"/>
    <col min="15361" max="15361" width="20.7109375" style="82" customWidth="1"/>
    <col min="15362" max="15362" width="2.7109375" style="82" customWidth="1"/>
    <col min="15363" max="15370" width="10.7109375" style="82" customWidth="1"/>
    <col min="15371" max="15616" width="9.140625" style="82"/>
    <col min="15617" max="15617" width="20.7109375" style="82" customWidth="1"/>
    <col min="15618" max="15618" width="2.7109375" style="82" customWidth="1"/>
    <col min="15619" max="15626" width="10.7109375" style="82" customWidth="1"/>
    <col min="15627" max="15872" width="9.140625" style="82"/>
    <col min="15873" max="15873" width="20.7109375" style="82" customWidth="1"/>
    <col min="15874" max="15874" width="2.7109375" style="82" customWidth="1"/>
    <col min="15875" max="15882" width="10.7109375" style="82" customWidth="1"/>
    <col min="15883" max="16128" width="9.140625" style="82"/>
    <col min="16129" max="16129" width="20.7109375" style="82" customWidth="1"/>
    <col min="16130" max="16130" width="2.7109375" style="82" customWidth="1"/>
    <col min="16131" max="16138" width="10.7109375" style="82" customWidth="1"/>
    <col min="16139" max="16384" width="9.140625" style="82"/>
  </cols>
  <sheetData>
    <row r="1" spans="1:18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48" t="s">
        <v>41</v>
      </c>
    </row>
    <row r="2" spans="1:18" ht="15" customHeight="1" x14ac:dyDescent="0.2">
      <c r="A2" s="364" t="s">
        <v>1060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8" ht="15" customHeight="1" thickBot="1" x14ac:dyDescent="0.25">
      <c r="A3" s="334"/>
      <c r="B3" s="334"/>
      <c r="C3" s="334"/>
      <c r="D3" s="334"/>
      <c r="E3" s="334"/>
      <c r="F3" s="334"/>
      <c r="G3" s="334"/>
      <c r="H3" s="334"/>
      <c r="I3" s="334"/>
      <c r="J3" s="334"/>
    </row>
    <row r="4" spans="1:18" s="83" customFormat="1" ht="15" customHeight="1" thickBot="1" x14ac:dyDescent="0.25">
      <c r="A4" s="320" t="s">
        <v>162</v>
      </c>
      <c r="B4" s="321"/>
      <c r="C4" s="305" t="s">
        <v>43</v>
      </c>
      <c r="D4" s="327" t="s">
        <v>181</v>
      </c>
      <c r="E4" s="328"/>
      <c r="F4" s="328"/>
      <c r="G4" s="328"/>
      <c r="H4" s="328"/>
      <c r="I4" s="328"/>
      <c r="J4" s="328"/>
    </row>
    <row r="5" spans="1:18" s="83" customFormat="1" ht="15" customHeight="1" thickBot="1" x14ac:dyDescent="0.25">
      <c r="A5" s="379"/>
      <c r="B5" s="323"/>
      <c r="C5" s="306"/>
      <c r="D5" s="327" t="s">
        <v>182</v>
      </c>
      <c r="E5" s="328"/>
      <c r="F5" s="328"/>
      <c r="G5" s="328"/>
      <c r="H5" s="372"/>
      <c r="I5" s="305" t="s">
        <v>183</v>
      </c>
      <c r="J5" s="308" t="s">
        <v>675</v>
      </c>
    </row>
    <row r="6" spans="1:18" s="83" customFormat="1" ht="15" customHeight="1" thickBot="1" x14ac:dyDescent="0.25">
      <c r="A6" s="350" t="s">
        <v>945</v>
      </c>
      <c r="B6" s="337"/>
      <c r="C6" s="306"/>
      <c r="D6" s="305" t="s">
        <v>47</v>
      </c>
      <c r="E6" s="327" t="s">
        <v>676</v>
      </c>
      <c r="F6" s="328"/>
      <c r="G6" s="328"/>
      <c r="H6" s="372"/>
      <c r="I6" s="306"/>
      <c r="J6" s="309"/>
    </row>
    <row r="7" spans="1:18" s="83" customFormat="1" ht="15" customHeight="1" thickBot="1" x14ac:dyDescent="0.25">
      <c r="A7" s="359" t="s">
        <v>946</v>
      </c>
      <c r="B7" s="339"/>
      <c r="C7" s="306"/>
      <c r="D7" s="306"/>
      <c r="E7" s="327" t="s">
        <v>186</v>
      </c>
      <c r="F7" s="328"/>
      <c r="G7" s="372"/>
      <c r="H7" s="305" t="s">
        <v>187</v>
      </c>
      <c r="I7" s="306"/>
      <c r="J7" s="309"/>
    </row>
    <row r="8" spans="1:18" s="83" customFormat="1" ht="15" customHeight="1" thickBot="1" x14ac:dyDescent="0.25">
      <c r="A8" s="375" t="s">
        <v>947</v>
      </c>
      <c r="B8" s="376"/>
      <c r="C8" s="306"/>
      <c r="D8" s="306"/>
      <c r="E8" s="305" t="s">
        <v>47</v>
      </c>
      <c r="F8" s="327" t="s">
        <v>676</v>
      </c>
      <c r="G8" s="372"/>
      <c r="H8" s="306"/>
      <c r="I8" s="306"/>
      <c r="J8" s="309"/>
    </row>
    <row r="9" spans="1:18" s="83" customFormat="1" ht="15" customHeight="1" thickBot="1" x14ac:dyDescent="0.25">
      <c r="A9" s="377"/>
      <c r="B9" s="378"/>
      <c r="C9" s="307"/>
      <c r="D9" s="307"/>
      <c r="E9" s="307"/>
      <c r="F9" s="232" t="s">
        <v>388</v>
      </c>
      <c r="G9" s="232" t="s">
        <v>389</v>
      </c>
      <c r="H9" s="307"/>
      <c r="I9" s="307"/>
      <c r="J9" s="310"/>
    </row>
    <row r="10" spans="1:18" ht="19.899999999999999" customHeight="1" x14ac:dyDescent="0.2">
      <c r="A10" s="52" t="s">
        <v>914</v>
      </c>
      <c r="B10" s="130" t="s">
        <v>21</v>
      </c>
      <c r="C10" s="220">
        <v>8093</v>
      </c>
      <c r="D10" s="97">
        <v>858</v>
      </c>
      <c r="E10" s="97">
        <v>701</v>
      </c>
      <c r="F10" s="97">
        <v>3</v>
      </c>
      <c r="G10" s="97">
        <v>581</v>
      </c>
      <c r="H10" s="97">
        <v>154</v>
      </c>
      <c r="I10" s="97">
        <v>6</v>
      </c>
      <c r="J10" s="181">
        <v>6890</v>
      </c>
    </row>
    <row r="11" spans="1:18" ht="12" customHeight="1" x14ac:dyDescent="0.2">
      <c r="A11" s="57"/>
      <c r="B11" s="137" t="s">
        <v>22</v>
      </c>
      <c r="C11" s="221">
        <f>[7]Tablica_04!D16</f>
        <v>8565</v>
      </c>
      <c r="D11" s="198">
        <f>[7]Tablica_04!E16</f>
        <v>803</v>
      </c>
      <c r="E11" s="198">
        <f>[7]Tablica_04!F16</f>
        <v>629</v>
      </c>
      <c r="F11" s="198">
        <f>[7]Tablica_04!G16</f>
        <v>4</v>
      </c>
      <c r="G11" s="198">
        <f>[7]Tablica_04!H16</f>
        <v>528</v>
      </c>
      <c r="H11" s="198">
        <f>[7]Tablica_04!I16</f>
        <v>164</v>
      </c>
      <c r="I11" s="198">
        <f>[7]Tablica_04!J16</f>
        <v>2</v>
      </c>
      <c r="J11" s="184">
        <f>[7]Tablica_04!K16</f>
        <v>7388</v>
      </c>
    </row>
    <row r="12" spans="1:18" ht="12" customHeight="1" x14ac:dyDescent="0.2">
      <c r="A12" s="57"/>
      <c r="B12" s="137" t="s">
        <v>50</v>
      </c>
      <c r="C12" s="198">
        <f>[7]Tablica_04!D17</f>
        <v>105.8</v>
      </c>
      <c r="D12" s="198">
        <f>[7]Tablica_04!E17</f>
        <v>93.6</v>
      </c>
      <c r="E12" s="198">
        <f>[7]Tablica_04!F17</f>
        <v>89.7</v>
      </c>
      <c r="F12" s="100">
        <f>[7]Tablica_04!G17</f>
        <v>133.30000000000001</v>
      </c>
      <c r="G12" s="100">
        <f>[7]Tablica_04!H17</f>
        <v>90.9</v>
      </c>
      <c r="H12" s="198">
        <f>[7]Tablica_04!I17</f>
        <v>106.5</v>
      </c>
      <c r="I12" s="100">
        <f>[7]Tablica_04!J17</f>
        <v>33.299999999999997</v>
      </c>
      <c r="J12" s="184">
        <f>[7]Tablica_04!K17</f>
        <v>107.2</v>
      </c>
      <c r="K12" s="145"/>
      <c r="L12" s="145"/>
      <c r="M12" s="145"/>
      <c r="N12" s="145"/>
      <c r="O12" s="145"/>
      <c r="P12" s="145"/>
      <c r="Q12" s="145"/>
      <c r="R12" s="145"/>
    </row>
    <row r="13" spans="1:18" ht="18" customHeight="1" x14ac:dyDescent="0.2">
      <c r="A13" s="65" t="s">
        <v>500</v>
      </c>
      <c r="B13" s="130" t="s">
        <v>21</v>
      </c>
      <c r="C13" s="97">
        <v>137</v>
      </c>
      <c r="D13" s="97">
        <v>14</v>
      </c>
      <c r="E13" s="97">
        <v>12</v>
      </c>
      <c r="F13" s="180">
        <v>1</v>
      </c>
      <c r="G13" s="97">
        <v>6</v>
      </c>
      <c r="H13" s="97">
        <v>2</v>
      </c>
      <c r="I13" s="97">
        <v>2</v>
      </c>
      <c r="J13" s="181">
        <v>121</v>
      </c>
    </row>
    <row r="14" spans="1:18" ht="12" customHeight="1" x14ac:dyDescent="0.2">
      <c r="A14" s="66" t="s">
        <v>189</v>
      </c>
      <c r="B14" s="130" t="s">
        <v>22</v>
      </c>
      <c r="C14" s="97">
        <f>[7]Tablica_04!D22</f>
        <v>120</v>
      </c>
      <c r="D14" s="97">
        <f>[7]Tablica_04!E22</f>
        <v>13</v>
      </c>
      <c r="E14" s="97">
        <f>[7]Tablica_04!F22</f>
        <v>11</v>
      </c>
      <c r="F14" s="97" t="s">
        <v>893</v>
      </c>
      <c r="G14" s="97">
        <f>[7]Tablica_04!H22</f>
        <v>9</v>
      </c>
      <c r="H14" s="97">
        <f>[7]Tablica_04!I22</f>
        <v>2</v>
      </c>
      <c r="I14" s="97" t="s">
        <v>893</v>
      </c>
      <c r="J14" s="181">
        <f>[7]Tablica_04!K22</f>
        <v>107</v>
      </c>
    </row>
    <row r="15" spans="1:18" ht="12" customHeight="1" x14ac:dyDescent="0.2">
      <c r="A15" s="57"/>
      <c r="B15" s="130" t="s">
        <v>50</v>
      </c>
      <c r="C15" s="97">
        <f>[7]Tablica_04!D23</f>
        <v>87.6</v>
      </c>
      <c r="D15" s="93">
        <f>[7]Tablica_04!E23</f>
        <v>92.9</v>
      </c>
      <c r="E15" s="93">
        <f>[7]Tablica_04!F23</f>
        <v>91.7</v>
      </c>
      <c r="F15" s="93" t="s">
        <v>894</v>
      </c>
      <c r="G15" s="93">
        <f>[7]Tablica_04!H23</f>
        <v>150</v>
      </c>
      <c r="H15" s="93">
        <f>[7]Tablica_04!I23</f>
        <v>100</v>
      </c>
      <c r="I15" s="93" t="s">
        <v>894</v>
      </c>
      <c r="J15" s="92">
        <f>[7]Tablica_04!K23</f>
        <v>88.4</v>
      </c>
      <c r="K15" s="145"/>
      <c r="L15" s="145"/>
      <c r="M15" s="145"/>
      <c r="N15" s="145"/>
      <c r="O15" s="145"/>
      <c r="P15" s="145"/>
      <c r="Q15" s="145"/>
      <c r="R15" s="145"/>
    </row>
    <row r="16" spans="1:18" ht="18" customHeight="1" x14ac:dyDescent="0.2">
      <c r="A16" s="65" t="s">
        <v>195</v>
      </c>
      <c r="B16" s="130" t="s">
        <v>21</v>
      </c>
      <c r="C16" s="97">
        <v>7</v>
      </c>
      <c r="D16" s="97">
        <v>2</v>
      </c>
      <c r="E16" s="97">
        <v>2</v>
      </c>
      <c r="F16" s="180" t="s">
        <v>893</v>
      </c>
      <c r="G16" s="97">
        <v>2</v>
      </c>
      <c r="H16" s="180" t="s">
        <v>893</v>
      </c>
      <c r="I16" s="180" t="s">
        <v>893</v>
      </c>
      <c r="J16" s="181">
        <v>5</v>
      </c>
    </row>
    <row r="17" spans="1:18" ht="12" customHeight="1" x14ac:dyDescent="0.2">
      <c r="A17" s="66" t="s">
        <v>677</v>
      </c>
      <c r="B17" s="130" t="s">
        <v>22</v>
      </c>
      <c r="C17" s="97">
        <f>[7]Tablica_04!D25</f>
        <v>3</v>
      </c>
      <c r="D17" s="97">
        <f>[7]Tablica_04!E25</f>
        <v>3</v>
      </c>
      <c r="E17" s="97">
        <f>[7]Tablica_04!F25</f>
        <v>3</v>
      </c>
      <c r="F17" s="97" t="s">
        <v>893</v>
      </c>
      <c r="G17" s="97">
        <f>[7]Tablica_04!H25</f>
        <v>2</v>
      </c>
      <c r="H17" s="97" t="s">
        <v>893</v>
      </c>
      <c r="I17" s="97" t="s">
        <v>893</v>
      </c>
      <c r="J17" s="96" t="s">
        <v>893</v>
      </c>
      <c r="K17" s="76"/>
    </row>
    <row r="18" spans="1:18" ht="12" customHeight="1" x14ac:dyDescent="0.2">
      <c r="A18" s="65"/>
      <c r="B18" s="130" t="s">
        <v>50</v>
      </c>
      <c r="C18" s="93">
        <f>[7]Tablica_04!D26</f>
        <v>42.9</v>
      </c>
      <c r="D18" s="93">
        <f>[7]Tablica_04!E26</f>
        <v>150</v>
      </c>
      <c r="E18" s="93">
        <f>[7]Tablica_04!F26</f>
        <v>150</v>
      </c>
      <c r="F18" s="93" t="s">
        <v>894</v>
      </c>
      <c r="G18" s="93">
        <f>[7]Tablica_04!H26</f>
        <v>100</v>
      </c>
      <c r="H18" s="93" t="s">
        <v>894</v>
      </c>
      <c r="I18" s="93" t="s">
        <v>894</v>
      </c>
      <c r="J18" s="92" t="s">
        <v>894</v>
      </c>
      <c r="K18" s="145"/>
      <c r="L18" s="145"/>
      <c r="M18" s="145"/>
      <c r="N18" s="145"/>
      <c r="O18" s="145"/>
      <c r="P18" s="145"/>
      <c r="Q18" s="145"/>
      <c r="R18" s="145"/>
    </row>
    <row r="19" spans="1:18" ht="18" customHeight="1" x14ac:dyDescent="0.2">
      <c r="A19" s="65" t="s">
        <v>510</v>
      </c>
      <c r="B19" s="130" t="s">
        <v>21</v>
      </c>
      <c r="C19" s="97">
        <v>530</v>
      </c>
      <c r="D19" s="97">
        <v>88</v>
      </c>
      <c r="E19" s="97">
        <v>75</v>
      </c>
      <c r="F19" s="180" t="s">
        <v>893</v>
      </c>
      <c r="G19" s="97">
        <v>66</v>
      </c>
      <c r="H19" s="97">
        <v>13</v>
      </c>
      <c r="I19" s="97" t="s">
        <v>893</v>
      </c>
      <c r="J19" s="181">
        <v>442</v>
      </c>
    </row>
    <row r="20" spans="1:18" ht="12" customHeight="1" x14ac:dyDescent="0.2">
      <c r="A20" s="66" t="s">
        <v>678</v>
      </c>
      <c r="B20" s="130" t="s">
        <v>22</v>
      </c>
      <c r="C20" s="97">
        <f>[7]Tablica_04!D28</f>
        <v>620</v>
      </c>
      <c r="D20" s="97">
        <f>[7]Tablica_04!E28</f>
        <v>78</v>
      </c>
      <c r="E20" s="97">
        <f>[7]Tablica_04!F28</f>
        <v>65</v>
      </c>
      <c r="F20" s="180" t="s">
        <v>893</v>
      </c>
      <c r="G20" s="97">
        <f>[7]Tablica_04!H28</f>
        <v>52</v>
      </c>
      <c r="H20" s="97">
        <f>[7]Tablica_04!I28</f>
        <v>13</v>
      </c>
      <c r="I20" s="97">
        <f>[7]Tablica_04!J28</f>
        <v>1</v>
      </c>
      <c r="J20" s="181">
        <f>[7]Tablica_04!K28</f>
        <v>541</v>
      </c>
    </row>
    <row r="21" spans="1:18" ht="12" customHeight="1" x14ac:dyDescent="0.2">
      <c r="A21" s="65"/>
      <c r="B21" s="130" t="s">
        <v>50</v>
      </c>
      <c r="C21" s="93">
        <f>[7]Tablica_04!D29</f>
        <v>117</v>
      </c>
      <c r="D21" s="93">
        <f>[7]Tablica_04!E29</f>
        <v>88.6</v>
      </c>
      <c r="E21" s="97">
        <f>[7]Tablica_04!F29</f>
        <v>86.7</v>
      </c>
      <c r="F21" s="97" t="s">
        <v>894</v>
      </c>
      <c r="G21" s="97">
        <f>[7]Tablica_04!H29</f>
        <v>78.8</v>
      </c>
      <c r="H21" s="93">
        <f>[7]Tablica_04!I29</f>
        <v>100</v>
      </c>
      <c r="I21" s="93" t="s">
        <v>894</v>
      </c>
      <c r="J21" s="181">
        <f>[7]Tablica_04!K29</f>
        <v>122.4</v>
      </c>
      <c r="K21" s="145"/>
      <c r="L21" s="145"/>
      <c r="M21" s="145"/>
      <c r="N21" s="145"/>
      <c r="O21" s="145"/>
      <c r="P21" s="145"/>
      <c r="Q21" s="145"/>
      <c r="R21" s="145"/>
    </row>
    <row r="22" spans="1:18" ht="18" customHeight="1" x14ac:dyDescent="0.2">
      <c r="A22" s="65" t="s">
        <v>679</v>
      </c>
      <c r="B22" s="130"/>
      <c r="C22" s="97"/>
      <c r="D22" s="97"/>
      <c r="E22" s="97"/>
      <c r="F22" s="97"/>
      <c r="G22" s="97"/>
      <c r="H22" s="97"/>
      <c r="I22" s="97"/>
      <c r="J22" s="190"/>
    </row>
    <row r="23" spans="1:18" ht="12" customHeight="1" x14ac:dyDescent="0.2">
      <c r="A23" s="66" t="s">
        <v>680</v>
      </c>
      <c r="B23" s="130" t="s">
        <v>21</v>
      </c>
      <c r="C23" s="97">
        <v>48</v>
      </c>
      <c r="D23" s="97">
        <v>38</v>
      </c>
      <c r="E23" s="97">
        <v>36</v>
      </c>
      <c r="F23" s="180" t="s">
        <v>893</v>
      </c>
      <c r="G23" s="97">
        <v>35</v>
      </c>
      <c r="H23" s="97">
        <v>2</v>
      </c>
      <c r="I23" s="180" t="s">
        <v>893</v>
      </c>
      <c r="J23" s="181">
        <v>10</v>
      </c>
    </row>
    <row r="24" spans="1:18" ht="12" customHeight="1" x14ac:dyDescent="0.2">
      <c r="A24" s="66" t="s">
        <v>681</v>
      </c>
      <c r="B24" s="130" t="s">
        <v>22</v>
      </c>
      <c r="C24" s="97">
        <f>[7]Tablica_04!D31</f>
        <v>36</v>
      </c>
      <c r="D24" s="97">
        <f>[7]Tablica_04!E31</f>
        <v>29</v>
      </c>
      <c r="E24" s="97">
        <f>[7]Tablica_04!F31</f>
        <v>28</v>
      </c>
      <c r="F24" s="180">
        <f>[7]Tablica_04!G31</f>
        <v>1</v>
      </c>
      <c r="G24" s="97">
        <f>[7]Tablica_04!H31</f>
        <v>26</v>
      </c>
      <c r="H24" s="97">
        <f>[7]Tablica_04!I31</f>
        <v>1</v>
      </c>
      <c r="I24" s="180" t="s">
        <v>893</v>
      </c>
      <c r="J24" s="181">
        <f>[7]Tablica_04!K31</f>
        <v>7</v>
      </c>
    </row>
    <row r="25" spans="1:18" ht="12" customHeight="1" x14ac:dyDescent="0.2">
      <c r="A25" s="66" t="s">
        <v>682</v>
      </c>
      <c r="B25" s="130" t="s">
        <v>50</v>
      </c>
      <c r="C25" s="93">
        <f>[7]Tablica_04!D32</f>
        <v>75</v>
      </c>
      <c r="D25" s="93">
        <f>[7]Tablica_04!E32</f>
        <v>76.3</v>
      </c>
      <c r="E25" s="93">
        <f>[7]Tablica_04!F32</f>
        <v>77.8</v>
      </c>
      <c r="F25" s="93" t="s">
        <v>894</v>
      </c>
      <c r="G25" s="93">
        <f>[7]Tablica_04!H32</f>
        <v>74.3</v>
      </c>
      <c r="H25" s="93">
        <f>[7]Tablica_04!I32</f>
        <v>50</v>
      </c>
      <c r="I25" s="93" t="s">
        <v>894</v>
      </c>
      <c r="J25" s="92">
        <f>[7]Tablica_04!K32</f>
        <v>70</v>
      </c>
      <c r="K25" s="145"/>
      <c r="L25" s="145"/>
      <c r="M25" s="145"/>
      <c r="N25" s="145"/>
      <c r="O25" s="145"/>
      <c r="P25" s="145"/>
      <c r="Q25" s="145"/>
      <c r="R25" s="145"/>
    </row>
    <row r="26" spans="1:18" ht="18" customHeight="1" x14ac:dyDescent="0.2">
      <c r="A26" s="65" t="s">
        <v>683</v>
      </c>
      <c r="B26" s="130" t="s">
        <v>21</v>
      </c>
      <c r="C26" s="97">
        <v>51</v>
      </c>
      <c r="D26" s="97">
        <v>5</v>
      </c>
      <c r="E26" s="97">
        <v>5</v>
      </c>
      <c r="F26" s="180" t="s">
        <v>893</v>
      </c>
      <c r="G26" s="97">
        <v>4</v>
      </c>
      <c r="H26" s="97" t="s">
        <v>893</v>
      </c>
      <c r="I26" s="180" t="s">
        <v>893</v>
      </c>
      <c r="J26" s="181">
        <v>45</v>
      </c>
    </row>
    <row r="27" spans="1:18" ht="12" customHeight="1" x14ac:dyDescent="0.2">
      <c r="A27" s="66" t="s">
        <v>684</v>
      </c>
      <c r="B27" s="130" t="s">
        <v>22</v>
      </c>
      <c r="C27" s="97">
        <f>[7]Tablica_04!D34</f>
        <v>49</v>
      </c>
      <c r="D27" s="97">
        <f>[7]Tablica_04!E34</f>
        <v>6</v>
      </c>
      <c r="E27" s="97">
        <f>[7]Tablica_04!F34</f>
        <v>6</v>
      </c>
      <c r="F27" s="180" t="s">
        <v>893</v>
      </c>
      <c r="G27" s="97">
        <f>[7]Tablica_04!H34</f>
        <v>6</v>
      </c>
      <c r="H27" s="180" t="s">
        <v>893</v>
      </c>
      <c r="I27" s="180" t="s">
        <v>893</v>
      </c>
      <c r="J27" s="181">
        <f>[7]Tablica_04!K34</f>
        <v>43</v>
      </c>
    </row>
    <row r="28" spans="1:18" ht="12" customHeight="1" x14ac:dyDescent="0.2">
      <c r="A28" s="66" t="s">
        <v>685</v>
      </c>
      <c r="B28" s="130" t="s">
        <v>50</v>
      </c>
      <c r="C28" s="93">
        <f>[7]Tablica_04!D35</f>
        <v>96.1</v>
      </c>
      <c r="D28" s="93">
        <f>[7]Tablica_04!E35</f>
        <v>120</v>
      </c>
      <c r="E28" s="93">
        <f>[7]Tablica_04!F35</f>
        <v>120</v>
      </c>
      <c r="F28" s="97" t="s">
        <v>894</v>
      </c>
      <c r="G28" s="93">
        <f>[7]Tablica_04!H35</f>
        <v>150</v>
      </c>
      <c r="H28" s="93" t="s">
        <v>894</v>
      </c>
      <c r="I28" s="97" t="s">
        <v>894</v>
      </c>
      <c r="J28" s="181">
        <f>[7]Tablica_04!K35</f>
        <v>95.6</v>
      </c>
      <c r="K28" s="145"/>
      <c r="L28" s="145"/>
      <c r="M28" s="145"/>
      <c r="N28" s="145"/>
      <c r="O28" s="145"/>
      <c r="P28" s="145"/>
      <c r="Q28" s="145"/>
      <c r="R28" s="145"/>
    </row>
    <row r="29" spans="1:18" ht="18" customHeight="1" x14ac:dyDescent="0.2">
      <c r="A29" s="67" t="s">
        <v>168</v>
      </c>
      <c r="B29" s="130" t="s">
        <v>21</v>
      </c>
      <c r="C29" s="97">
        <v>1611</v>
      </c>
      <c r="D29" s="97">
        <v>84</v>
      </c>
      <c r="E29" s="97">
        <v>70</v>
      </c>
      <c r="F29" s="180" t="s">
        <v>893</v>
      </c>
      <c r="G29" s="97">
        <v>53</v>
      </c>
      <c r="H29" s="97">
        <v>14</v>
      </c>
      <c r="I29" s="97" t="s">
        <v>893</v>
      </c>
      <c r="J29" s="181">
        <v>1526</v>
      </c>
    </row>
    <row r="30" spans="1:18" ht="12" customHeight="1" x14ac:dyDescent="0.2">
      <c r="A30" s="65"/>
      <c r="B30" s="130" t="s">
        <v>22</v>
      </c>
      <c r="C30" s="97">
        <f>[7]Tablica_04!D37</f>
        <v>1814</v>
      </c>
      <c r="D30" s="97">
        <f>[7]Tablica_04!E37</f>
        <v>106</v>
      </c>
      <c r="E30" s="97">
        <f>[7]Tablica_04!F37</f>
        <v>90</v>
      </c>
      <c r="F30" s="180">
        <f>[7]Tablica_04!G37</f>
        <v>2</v>
      </c>
      <c r="G30" s="97">
        <f>[7]Tablica_04!H37</f>
        <v>70</v>
      </c>
      <c r="H30" s="97">
        <f>[7]Tablica_04!I37</f>
        <v>16</v>
      </c>
      <c r="I30" s="97" t="s">
        <v>893</v>
      </c>
      <c r="J30" s="181">
        <f>[7]Tablica_04!K37</f>
        <v>1708</v>
      </c>
    </row>
    <row r="31" spans="1:18" ht="12" customHeight="1" x14ac:dyDescent="0.2">
      <c r="A31" s="65"/>
      <c r="B31" s="130" t="s">
        <v>50</v>
      </c>
      <c r="C31" s="97">
        <f>[7]Tablica_04!D38</f>
        <v>112.6</v>
      </c>
      <c r="D31" s="93">
        <f>[7]Tablica_04!E38</f>
        <v>126.2</v>
      </c>
      <c r="E31" s="93">
        <f>[7]Tablica_04!F38</f>
        <v>128.6</v>
      </c>
      <c r="F31" s="93" t="s">
        <v>894</v>
      </c>
      <c r="G31" s="93">
        <f>[7]Tablica_04!H38</f>
        <v>132.1</v>
      </c>
      <c r="H31" s="93">
        <f>[7]Tablica_04!I38</f>
        <v>114.3</v>
      </c>
      <c r="I31" s="93" t="s">
        <v>894</v>
      </c>
      <c r="J31" s="92">
        <f>[7]Tablica_04!K38</f>
        <v>111.9</v>
      </c>
      <c r="K31" s="145"/>
      <c r="L31" s="145"/>
      <c r="M31" s="145"/>
      <c r="N31" s="145"/>
      <c r="O31" s="145"/>
      <c r="P31" s="145"/>
      <c r="Q31" s="145"/>
      <c r="R31" s="145"/>
    </row>
    <row r="32" spans="1:18" ht="18" customHeight="1" x14ac:dyDescent="0.2">
      <c r="A32" s="65" t="s">
        <v>436</v>
      </c>
      <c r="B32" s="130" t="s">
        <v>21</v>
      </c>
      <c r="C32" s="97">
        <v>1690</v>
      </c>
      <c r="D32" s="97">
        <v>228</v>
      </c>
      <c r="E32" s="97">
        <v>166</v>
      </c>
      <c r="F32" s="180">
        <v>1</v>
      </c>
      <c r="G32" s="97">
        <v>136</v>
      </c>
      <c r="H32" s="97">
        <v>62</v>
      </c>
      <c r="I32" s="97">
        <v>3</v>
      </c>
      <c r="J32" s="181">
        <v>1458</v>
      </c>
    </row>
    <row r="33" spans="1:18" ht="12" customHeight="1" x14ac:dyDescent="0.2">
      <c r="A33" s="66" t="s">
        <v>686</v>
      </c>
      <c r="B33" s="130" t="s">
        <v>22</v>
      </c>
      <c r="C33" s="97">
        <f>[7]Tablica_04!D40</f>
        <v>1589</v>
      </c>
      <c r="D33" s="97">
        <f>[7]Tablica_04!E40</f>
        <v>189</v>
      </c>
      <c r="E33" s="97">
        <f>[7]Tablica_04!F40</f>
        <v>136</v>
      </c>
      <c r="F33" s="180" t="s">
        <v>893</v>
      </c>
      <c r="G33" s="97">
        <f>[7]Tablica_04!H40</f>
        <v>116</v>
      </c>
      <c r="H33" s="97">
        <f>[7]Tablica_04!I40</f>
        <v>53</v>
      </c>
      <c r="I33" s="97">
        <f>[7]Tablica_04!J40</f>
        <v>1</v>
      </c>
      <c r="J33" s="181">
        <f>[7]Tablica_04!K40</f>
        <v>1399</v>
      </c>
    </row>
    <row r="34" spans="1:18" ht="12" customHeight="1" x14ac:dyDescent="0.2">
      <c r="A34" s="65"/>
      <c r="B34" s="130" t="s">
        <v>50</v>
      </c>
      <c r="C34" s="93">
        <f>[7]Tablica_04!D41</f>
        <v>94</v>
      </c>
      <c r="D34" s="97">
        <f>[7]Tablica_04!E41</f>
        <v>82.9</v>
      </c>
      <c r="E34" s="97">
        <f>[7]Tablica_04!F41</f>
        <v>81.900000000000006</v>
      </c>
      <c r="F34" s="180" t="s">
        <v>894</v>
      </c>
      <c r="G34" s="97">
        <f>[7]Tablica_04!H41</f>
        <v>85.3</v>
      </c>
      <c r="H34" s="97">
        <f>[7]Tablica_04!I41</f>
        <v>85.5</v>
      </c>
      <c r="I34" s="97">
        <f>[7]Tablica_04!J41</f>
        <v>33.299999999999997</v>
      </c>
      <c r="J34" s="92">
        <f>[7]Tablica_04!K41</f>
        <v>96</v>
      </c>
      <c r="K34" s="145"/>
      <c r="L34" s="145"/>
      <c r="M34" s="145"/>
      <c r="N34" s="145"/>
      <c r="O34" s="145"/>
      <c r="P34" s="145"/>
      <c r="Q34" s="145"/>
      <c r="R34" s="145"/>
    </row>
    <row r="35" spans="1:18" ht="18" customHeight="1" x14ac:dyDescent="0.2">
      <c r="A35" s="65" t="s">
        <v>440</v>
      </c>
      <c r="B35" s="130" t="s">
        <v>21</v>
      </c>
      <c r="C35" s="97">
        <v>535</v>
      </c>
      <c r="D35" s="97">
        <v>45</v>
      </c>
      <c r="E35" s="97">
        <v>40</v>
      </c>
      <c r="F35" s="180" t="s">
        <v>893</v>
      </c>
      <c r="G35" s="97">
        <v>31</v>
      </c>
      <c r="H35" s="97">
        <v>5</v>
      </c>
      <c r="I35" s="180" t="s">
        <v>893</v>
      </c>
      <c r="J35" s="181">
        <v>490</v>
      </c>
    </row>
    <row r="36" spans="1:18" ht="12" customHeight="1" x14ac:dyDescent="0.2">
      <c r="A36" s="66" t="s">
        <v>282</v>
      </c>
      <c r="B36" s="130" t="s">
        <v>22</v>
      </c>
      <c r="C36" s="97">
        <f>[7]Tablica_04!D43</f>
        <v>628</v>
      </c>
      <c r="D36" s="97">
        <f>[7]Tablica_04!E43</f>
        <v>44</v>
      </c>
      <c r="E36" s="97">
        <f>[7]Tablica_04!F43</f>
        <v>36</v>
      </c>
      <c r="F36" s="180" t="s">
        <v>893</v>
      </c>
      <c r="G36" s="97">
        <f>[7]Tablica_04!H43</f>
        <v>32</v>
      </c>
      <c r="H36" s="97">
        <f>[7]Tablica_04!I43</f>
        <v>8</v>
      </c>
      <c r="I36" s="180" t="s">
        <v>893</v>
      </c>
      <c r="J36" s="181">
        <f>[7]Tablica_04!K43</f>
        <v>584</v>
      </c>
    </row>
    <row r="37" spans="1:18" ht="12" customHeight="1" x14ac:dyDescent="0.2">
      <c r="A37" s="65"/>
      <c r="B37" s="130" t="s">
        <v>50</v>
      </c>
      <c r="C37" s="93">
        <f>[7]Tablica_04!D44</f>
        <v>117.4</v>
      </c>
      <c r="D37" s="93">
        <f>[7]Tablica_04!E44</f>
        <v>97.8</v>
      </c>
      <c r="E37" s="93">
        <f>[7]Tablica_04!F44</f>
        <v>90</v>
      </c>
      <c r="F37" s="93" t="s">
        <v>894</v>
      </c>
      <c r="G37" s="93">
        <f>[7]Tablica_04!H44</f>
        <v>103.2</v>
      </c>
      <c r="H37" s="93">
        <f>[7]Tablica_04!I44</f>
        <v>160</v>
      </c>
      <c r="I37" s="93" t="s">
        <v>894</v>
      </c>
      <c r="J37" s="92">
        <f>[7]Tablica_04!K44</f>
        <v>119.2</v>
      </c>
      <c r="K37" s="145"/>
      <c r="L37" s="145"/>
      <c r="M37" s="145"/>
      <c r="N37" s="145"/>
      <c r="O37" s="145"/>
      <c r="P37" s="145"/>
      <c r="Q37" s="145"/>
      <c r="R37" s="145"/>
    </row>
    <row r="38" spans="1:18" ht="18" customHeight="1" x14ac:dyDescent="0.2">
      <c r="A38" s="65" t="s">
        <v>291</v>
      </c>
      <c r="B38" s="130" t="s">
        <v>21</v>
      </c>
      <c r="C38" s="97">
        <v>217</v>
      </c>
      <c r="D38" s="97">
        <v>28</v>
      </c>
      <c r="E38" s="97">
        <v>20</v>
      </c>
      <c r="F38" s="180" t="s">
        <v>893</v>
      </c>
      <c r="G38" s="97">
        <v>15</v>
      </c>
      <c r="H38" s="97">
        <v>8</v>
      </c>
      <c r="I38" s="97" t="s">
        <v>893</v>
      </c>
      <c r="J38" s="181">
        <v>189</v>
      </c>
    </row>
    <row r="39" spans="1:18" ht="12" customHeight="1" x14ac:dyDescent="0.2">
      <c r="A39" s="66" t="s">
        <v>292</v>
      </c>
      <c r="B39" s="130" t="s">
        <v>22</v>
      </c>
      <c r="C39" s="97">
        <f>[7]Tablica_04!D46</f>
        <v>277</v>
      </c>
      <c r="D39" s="97">
        <f>[7]Tablica_04!E46</f>
        <v>41</v>
      </c>
      <c r="E39" s="97">
        <f>[7]Tablica_04!F46</f>
        <v>26</v>
      </c>
      <c r="F39" s="180" t="s">
        <v>893</v>
      </c>
      <c r="G39" s="97">
        <f>[7]Tablica_04!H46</f>
        <v>18</v>
      </c>
      <c r="H39" s="97">
        <f>[7]Tablica_04!I46</f>
        <v>15</v>
      </c>
      <c r="I39" s="97" t="s">
        <v>893</v>
      </c>
      <c r="J39" s="181">
        <f>[7]Tablica_04!K46</f>
        <v>236</v>
      </c>
    </row>
    <row r="40" spans="1:18" ht="12" customHeight="1" x14ac:dyDescent="0.2">
      <c r="A40" s="65"/>
      <c r="B40" s="130" t="s">
        <v>50</v>
      </c>
      <c r="C40" s="93">
        <f>[7]Tablica_04!D47</f>
        <v>127.6</v>
      </c>
      <c r="D40" s="93">
        <f>[7]Tablica_04!E47</f>
        <v>146.4</v>
      </c>
      <c r="E40" s="93">
        <f>[7]Tablica_04!F47</f>
        <v>130</v>
      </c>
      <c r="F40" s="93" t="s">
        <v>894</v>
      </c>
      <c r="G40" s="93">
        <f>[7]Tablica_04!H47</f>
        <v>120</v>
      </c>
      <c r="H40" s="93">
        <f>[7]Tablica_04!I47</f>
        <v>187.5</v>
      </c>
      <c r="I40" s="93" t="s">
        <v>894</v>
      </c>
      <c r="J40" s="92">
        <f>[7]Tablica_04!K47</f>
        <v>124.9</v>
      </c>
      <c r="K40" s="145"/>
      <c r="L40" s="145"/>
      <c r="M40" s="145"/>
      <c r="N40" s="145"/>
      <c r="O40" s="145"/>
      <c r="P40" s="145"/>
      <c r="Q40" s="145"/>
      <c r="R40" s="145"/>
    </row>
    <row r="41" spans="1:18" ht="18" customHeight="1" x14ac:dyDescent="0.2">
      <c r="A41" s="67" t="s">
        <v>543</v>
      </c>
      <c r="B41" s="130" t="s">
        <v>21</v>
      </c>
      <c r="C41" s="97">
        <v>402</v>
      </c>
      <c r="D41" s="97">
        <v>54</v>
      </c>
      <c r="E41" s="97">
        <v>53</v>
      </c>
      <c r="F41" s="180" t="s">
        <v>893</v>
      </c>
      <c r="G41" s="97">
        <v>48</v>
      </c>
      <c r="H41" s="97">
        <v>1</v>
      </c>
      <c r="I41" s="180" t="s">
        <v>893</v>
      </c>
      <c r="J41" s="181">
        <v>348</v>
      </c>
    </row>
    <row r="42" spans="1:18" ht="12" customHeight="1" x14ac:dyDescent="0.2">
      <c r="A42" s="65"/>
      <c r="B42" s="130" t="s">
        <v>22</v>
      </c>
      <c r="C42" s="97">
        <f>[7]Tablica_04!D49</f>
        <v>419</v>
      </c>
      <c r="D42" s="97">
        <f>[7]Tablica_04!E49</f>
        <v>44</v>
      </c>
      <c r="E42" s="97">
        <f>[7]Tablica_04!F49</f>
        <v>38</v>
      </c>
      <c r="F42" s="180" t="s">
        <v>893</v>
      </c>
      <c r="G42" s="97">
        <f>[7]Tablica_04!H49</f>
        <v>38</v>
      </c>
      <c r="H42" s="97">
        <f>[7]Tablica_04!I49</f>
        <v>6</v>
      </c>
      <c r="I42" s="180" t="s">
        <v>893</v>
      </c>
      <c r="J42" s="181">
        <f>[7]Tablica_04!K49</f>
        <v>375</v>
      </c>
    </row>
    <row r="43" spans="1:18" ht="12" customHeight="1" x14ac:dyDescent="0.2">
      <c r="A43" s="65"/>
      <c r="B43" s="130" t="s">
        <v>50</v>
      </c>
      <c r="C43" s="97">
        <f>[7]Tablica_04!D50</f>
        <v>104.2</v>
      </c>
      <c r="D43" s="97">
        <f>[7]Tablica_04!E50</f>
        <v>81.5</v>
      </c>
      <c r="E43" s="97">
        <f>[7]Tablica_04!F50</f>
        <v>71.7</v>
      </c>
      <c r="F43" s="97" t="s">
        <v>894</v>
      </c>
      <c r="G43" s="93">
        <f>[7]Tablica_04!H50</f>
        <v>79.2</v>
      </c>
      <c r="H43" s="93">
        <f>[7]Tablica_04!I50</f>
        <v>600</v>
      </c>
      <c r="I43" s="93" t="s">
        <v>894</v>
      </c>
      <c r="J43" s="92">
        <f>[7]Tablica_04!K50</f>
        <v>107.8</v>
      </c>
      <c r="K43" s="145"/>
      <c r="L43" s="145"/>
      <c r="M43" s="145"/>
      <c r="N43" s="145"/>
      <c r="O43" s="145"/>
      <c r="P43" s="145"/>
      <c r="Q43" s="145"/>
      <c r="R43" s="145"/>
    </row>
    <row r="44" spans="1:18" ht="18" customHeight="1" x14ac:dyDescent="0.2">
      <c r="A44" s="65" t="s">
        <v>550</v>
      </c>
      <c r="B44" s="130" t="s">
        <v>21</v>
      </c>
      <c r="C44" s="97">
        <v>219</v>
      </c>
      <c r="D44" s="97">
        <v>35</v>
      </c>
      <c r="E44" s="97">
        <v>29</v>
      </c>
      <c r="F44" s="180" t="s">
        <v>893</v>
      </c>
      <c r="G44" s="97">
        <v>28</v>
      </c>
      <c r="H44" s="97">
        <v>6</v>
      </c>
      <c r="I44" s="180" t="s">
        <v>893</v>
      </c>
      <c r="J44" s="181">
        <v>184</v>
      </c>
    </row>
    <row r="45" spans="1:18" ht="12" customHeight="1" x14ac:dyDescent="0.2">
      <c r="A45" s="66" t="s">
        <v>308</v>
      </c>
      <c r="B45" s="130" t="s">
        <v>22</v>
      </c>
      <c r="C45" s="97">
        <f>[7]Tablica_04!D52</f>
        <v>218</v>
      </c>
      <c r="D45" s="97">
        <f>[7]Tablica_04!E52</f>
        <v>25</v>
      </c>
      <c r="E45" s="97">
        <f>[7]Tablica_04!F52</f>
        <v>18</v>
      </c>
      <c r="F45" s="180">
        <f>[7]Tablica_04!G52</f>
        <v>1</v>
      </c>
      <c r="G45" s="97">
        <f>[7]Tablica_04!H52</f>
        <v>15</v>
      </c>
      <c r="H45" s="97">
        <f>[7]Tablica_04!I52</f>
        <v>7</v>
      </c>
      <c r="I45" s="180" t="s">
        <v>893</v>
      </c>
      <c r="J45" s="181">
        <f>[7]Tablica_04!K52</f>
        <v>192</v>
      </c>
    </row>
    <row r="46" spans="1:18" ht="12" customHeight="1" x14ac:dyDescent="0.2">
      <c r="A46" s="65"/>
      <c r="B46" s="130" t="s">
        <v>50</v>
      </c>
      <c r="C46" s="93">
        <f>[7]Tablica_04!D53</f>
        <v>99.5</v>
      </c>
      <c r="D46" s="93">
        <f>[7]Tablica_04!E53</f>
        <v>71.400000000000006</v>
      </c>
      <c r="E46" s="97">
        <f>[7]Tablica_04!F53</f>
        <v>62.1</v>
      </c>
      <c r="F46" s="97" t="s">
        <v>894</v>
      </c>
      <c r="G46" s="93">
        <f>[7]Tablica_04!H53</f>
        <v>53.6</v>
      </c>
      <c r="H46" s="93">
        <f>[7]Tablica_04!I53</f>
        <v>116.7</v>
      </c>
      <c r="I46" s="93" t="s">
        <v>894</v>
      </c>
      <c r="J46" s="181">
        <f>[7]Tablica_04!K53</f>
        <v>104.3</v>
      </c>
      <c r="K46" s="145"/>
      <c r="L46" s="145"/>
      <c r="M46" s="145"/>
      <c r="N46" s="145"/>
      <c r="O46" s="145"/>
      <c r="P46" s="145"/>
      <c r="Q46" s="145"/>
      <c r="R46" s="145"/>
    </row>
    <row r="47" spans="1:18" ht="18" customHeight="1" x14ac:dyDescent="0.2">
      <c r="A47" s="65" t="s">
        <v>555</v>
      </c>
      <c r="B47" s="130" t="s">
        <v>21</v>
      </c>
      <c r="C47" s="97">
        <v>193</v>
      </c>
      <c r="D47" s="97">
        <v>38</v>
      </c>
      <c r="E47" s="97">
        <v>30</v>
      </c>
      <c r="F47" s="97">
        <v>1</v>
      </c>
      <c r="G47" s="97">
        <v>18</v>
      </c>
      <c r="H47" s="97">
        <v>5</v>
      </c>
      <c r="I47" s="180" t="s">
        <v>893</v>
      </c>
      <c r="J47" s="181">
        <v>85</v>
      </c>
    </row>
    <row r="48" spans="1:18" ht="12" customHeight="1" x14ac:dyDescent="0.2">
      <c r="A48" s="66" t="s">
        <v>687</v>
      </c>
      <c r="B48" s="130" t="s">
        <v>22</v>
      </c>
      <c r="C48" s="97">
        <f>[7]Tablica_04!D55</f>
        <v>177</v>
      </c>
      <c r="D48" s="97">
        <f>[7]Tablica_04!E55</f>
        <v>34</v>
      </c>
      <c r="E48" s="97">
        <f>[7]Tablica_04!F55</f>
        <v>20</v>
      </c>
      <c r="F48" s="180" t="s">
        <v>893</v>
      </c>
      <c r="G48" s="97">
        <f>[7]Tablica_04!H55</f>
        <v>14</v>
      </c>
      <c r="H48" s="97">
        <f>[7]Tablica_04!I55</f>
        <v>4</v>
      </c>
      <c r="I48" s="180" t="s">
        <v>893</v>
      </c>
      <c r="J48" s="181">
        <f>[7]Tablica_04!K55</f>
        <v>96</v>
      </c>
    </row>
    <row r="49" spans="1:18" ht="12" customHeight="1" x14ac:dyDescent="0.2">
      <c r="A49" s="65"/>
      <c r="B49" s="130" t="s">
        <v>50</v>
      </c>
      <c r="C49" s="93">
        <f>[7]Tablica_04!D56</f>
        <v>91.7</v>
      </c>
      <c r="D49" s="93">
        <f>[7]Tablica_04!E56</f>
        <v>89.5</v>
      </c>
      <c r="E49" s="93">
        <f>[7]Tablica_04!F56</f>
        <v>66.7</v>
      </c>
      <c r="F49" s="93" t="s">
        <v>894</v>
      </c>
      <c r="G49" s="93">
        <f>[7]Tablica_04!H56</f>
        <v>77.8</v>
      </c>
      <c r="H49" s="93">
        <f>[7]Tablica_04!I56</f>
        <v>80</v>
      </c>
      <c r="I49" s="93" t="s">
        <v>894</v>
      </c>
      <c r="J49" s="92">
        <f>[7]Tablica_04!K56</f>
        <v>112.9</v>
      </c>
      <c r="K49" s="145"/>
      <c r="L49" s="145"/>
      <c r="M49" s="145"/>
      <c r="N49" s="145"/>
      <c r="O49" s="145"/>
      <c r="P49" s="145"/>
      <c r="Q49" s="145"/>
      <c r="R49" s="145"/>
    </row>
    <row r="50" spans="1:18" ht="18" customHeight="1" x14ac:dyDescent="0.2">
      <c r="A50" s="65" t="s">
        <v>455</v>
      </c>
      <c r="B50" s="130" t="s">
        <v>21</v>
      </c>
      <c r="C50" s="97">
        <v>734</v>
      </c>
      <c r="D50" s="97">
        <v>101</v>
      </c>
      <c r="E50" s="97">
        <v>87</v>
      </c>
      <c r="F50" s="180" t="s">
        <v>893</v>
      </c>
      <c r="G50" s="97">
        <v>76</v>
      </c>
      <c r="H50" s="97">
        <v>14</v>
      </c>
      <c r="I50" s="97">
        <v>1</v>
      </c>
      <c r="J50" s="181">
        <v>628</v>
      </c>
    </row>
    <row r="51" spans="1:18" ht="12" customHeight="1" x14ac:dyDescent="0.2">
      <c r="A51" s="66" t="s">
        <v>688</v>
      </c>
      <c r="B51" s="130" t="s">
        <v>22</v>
      </c>
      <c r="C51" s="97">
        <f>[7]Tablica_04!D58</f>
        <v>768</v>
      </c>
      <c r="D51" s="97">
        <f>[7]Tablica_04!E58</f>
        <v>87</v>
      </c>
      <c r="E51" s="97">
        <f>[7]Tablica_04!F58</f>
        <v>76</v>
      </c>
      <c r="F51" s="180" t="s">
        <v>893</v>
      </c>
      <c r="G51" s="97">
        <f>[7]Tablica_04!H58</f>
        <v>66</v>
      </c>
      <c r="H51" s="97">
        <f>[7]Tablica_04!I58</f>
        <v>11</v>
      </c>
      <c r="I51" s="180" t="s">
        <v>893</v>
      </c>
      <c r="J51" s="181">
        <f>[7]Tablica_04!K58</f>
        <v>681</v>
      </c>
    </row>
    <row r="52" spans="1:18" ht="12" customHeight="1" x14ac:dyDescent="0.2">
      <c r="A52" s="65"/>
      <c r="B52" s="130" t="s">
        <v>50</v>
      </c>
      <c r="C52" s="93">
        <f>[7]Tablica_04!D59</f>
        <v>104.6</v>
      </c>
      <c r="D52" s="97">
        <f>[7]Tablica_04!E59</f>
        <v>86.1</v>
      </c>
      <c r="E52" s="93">
        <f>[7]Tablica_04!F59</f>
        <v>87.4</v>
      </c>
      <c r="F52" s="93" t="s">
        <v>894</v>
      </c>
      <c r="G52" s="93">
        <f>[7]Tablica_04!H59</f>
        <v>86.8</v>
      </c>
      <c r="H52" s="93">
        <f>[7]Tablica_04!I59</f>
        <v>78.599999999999994</v>
      </c>
      <c r="I52" s="93" t="s">
        <v>894</v>
      </c>
      <c r="J52" s="92">
        <f>[7]Tablica_04!K59</f>
        <v>108.4</v>
      </c>
      <c r="K52" s="145"/>
      <c r="L52" s="145"/>
      <c r="M52" s="145"/>
      <c r="N52" s="145"/>
      <c r="O52" s="145"/>
      <c r="P52" s="145"/>
      <c r="Q52" s="145"/>
      <c r="R52" s="145"/>
    </row>
    <row r="53" spans="1:18" ht="18" customHeight="1" x14ac:dyDescent="0.2">
      <c r="A53" s="65" t="s">
        <v>466</v>
      </c>
      <c r="B53" s="130" t="s">
        <v>21</v>
      </c>
      <c r="C53" s="97">
        <v>284</v>
      </c>
      <c r="D53" s="97">
        <v>33</v>
      </c>
      <c r="E53" s="97">
        <v>30</v>
      </c>
      <c r="F53" s="180" t="s">
        <v>893</v>
      </c>
      <c r="G53" s="97">
        <v>27</v>
      </c>
      <c r="H53" s="97">
        <v>3</v>
      </c>
      <c r="I53" s="97" t="s">
        <v>893</v>
      </c>
      <c r="J53" s="181">
        <v>251</v>
      </c>
    </row>
    <row r="54" spans="1:18" ht="12" customHeight="1" x14ac:dyDescent="0.2">
      <c r="A54" s="66" t="s">
        <v>689</v>
      </c>
      <c r="B54" s="130" t="s">
        <v>22</v>
      </c>
      <c r="C54" s="97">
        <f>[7]Tablica_04!D61</f>
        <v>308</v>
      </c>
      <c r="D54" s="97">
        <f>[7]Tablica_04!E61</f>
        <v>44</v>
      </c>
      <c r="E54" s="97">
        <f>[7]Tablica_04!F61</f>
        <v>35</v>
      </c>
      <c r="F54" s="180" t="s">
        <v>893</v>
      </c>
      <c r="G54" s="97">
        <f>[7]Tablica_04!H61</f>
        <v>31</v>
      </c>
      <c r="H54" s="97">
        <f>[7]Tablica_04!I61</f>
        <v>9</v>
      </c>
      <c r="I54" s="180" t="s">
        <v>893</v>
      </c>
      <c r="J54" s="181">
        <f>[7]Tablica_04!K61</f>
        <v>263</v>
      </c>
    </row>
    <row r="55" spans="1:18" ht="12" customHeight="1" x14ac:dyDescent="0.2">
      <c r="A55" s="65"/>
      <c r="B55" s="130" t="s">
        <v>50</v>
      </c>
      <c r="C55" s="97">
        <f>[7]Tablica_04!D62</f>
        <v>108.5</v>
      </c>
      <c r="D55" s="93">
        <f>[7]Tablica_04!E62</f>
        <v>133.30000000000001</v>
      </c>
      <c r="E55" s="93">
        <f>[7]Tablica_04!F62</f>
        <v>116.7</v>
      </c>
      <c r="F55" s="97" t="s">
        <v>894</v>
      </c>
      <c r="G55" s="93">
        <f>[7]Tablica_04!H62</f>
        <v>114.8</v>
      </c>
      <c r="H55" s="93">
        <f>[7]Tablica_04!I62</f>
        <v>300</v>
      </c>
      <c r="I55" s="93" t="s">
        <v>894</v>
      </c>
      <c r="J55" s="181">
        <f>[7]Tablica_04!K62</f>
        <v>104.8</v>
      </c>
      <c r="K55" s="145"/>
      <c r="L55" s="145"/>
      <c r="M55" s="145"/>
      <c r="N55" s="145"/>
      <c r="O55" s="145"/>
      <c r="P55" s="145"/>
      <c r="Q55" s="145"/>
      <c r="R55" s="145"/>
    </row>
    <row r="56" spans="1:18" ht="18" customHeight="1" x14ac:dyDescent="0.2">
      <c r="A56" s="65" t="s">
        <v>352</v>
      </c>
      <c r="B56" s="130"/>
      <c r="C56" s="222"/>
      <c r="D56" s="222"/>
      <c r="E56" s="222"/>
      <c r="F56" s="222"/>
      <c r="G56" s="222"/>
      <c r="H56" s="222"/>
      <c r="I56" s="222"/>
      <c r="J56" s="223"/>
    </row>
    <row r="57" spans="1:18" ht="12" customHeight="1" x14ac:dyDescent="0.2">
      <c r="A57" s="66" t="s">
        <v>353</v>
      </c>
      <c r="B57" s="130" t="s">
        <v>21</v>
      </c>
      <c r="C57" s="97">
        <v>3</v>
      </c>
      <c r="D57" s="180" t="s">
        <v>893</v>
      </c>
      <c r="E57" s="180" t="s">
        <v>893</v>
      </c>
      <c r="F57" s="180" t="s">
        <v>893</v>
      </c>
      <c r="G57" s="180" t="s">
        <v>893</v>
      </c>
      <c r="H57" s="180" t="s">
        <v>893</v>
      </c>
      <c r="I57" s="180" t="s">
        <v>893</v>
      </c>
      <c r="J57" s="181" t="s">
        <v>893</v>
      </c>
    </row>
    <row r="58" spans="1:18" ht="12" customHeight="1" x14ac:dyDescent="0.2">
      <c r="A58" s="66" t="s">
        <v>690</v>
      </c>
      <c r="B58" s="130" t="s">
        <v>22</v>
      </c>
      <c r="C58" s="180" t="s">
        <v>893</v>
      </c>
      <c r="D58" s="180" t="s">
        <v>893</v>
      </c>
      <c r="E58" s="180" t="s">
        <v>893</v>
      </c>
      <c r="F58" s="180" t="s">
        <v>893</v>
      </c>
      <c r="G58" s="180" t="s">
        <v>893</v>
      </c>
      <c r="H58" s="180" t="s">
        <v>893</v>
      </c>
      <c r="I58" s="180" t="s">
        <v>893</v>
      </c>
      <c r="J58" s="205" t="s">
        <v>893</v>
      </c>
      <c r="K58" s="224"/>
    </row>
    <row r="59" spans="1:18" ht="12" customHeight="1" x14ac:dyDescent="0.2">
      <c r="A59" s="66" t="s">
        <v>691</v>
      </c>
      <c r="B59" s="130" t="s">
        <v>50</v>
      </c>
      <c r="C59" s="225" t="s">
        <v>894</v>
      </c>
      <c r="D59" s="225" t="s">
        <v>894</v>
      </c>
      <c r="E59" s="225" t="s">
        <v>894</v>
      </c>
      <c r="F59" s="225" t="s">
        <v>894</v>
      </c>
      <c r="G59" s="225" t="s">
        <v>894</v>
      </c>
      <c r="H59" s="225" t="s">
        <v>894</v>
      </c>
      <c r="I59" s="225" t="s">
        <v>894</v>
      </c>
      <c r="J59" s="226" t="s">
        <v>894</v>
      </c>
      <c r="K59" s="76"/>
    </row>
    <row r="60" spans="1:18" ht="18" customHeight="1" x14ac:dyDescent="0.2">
      <c r="A60" s="67" t="s">
        <v>176</v>
      </c>
      <c r="B60" s="130" t="s">
        <v>21</v>
      </c>
      <c r="C60" s="97">
        <v>291</v>
      </c>
      <c r="D60" s="97">
        <v>17</v>
      </c>
      <c r="E60" s="97">
        <v>10</v>
      </c>
      <c r="F60" s="180" t="s">
        <v>893</v>
      </c>
      <c r="G60" s="97">
        <v>10</v>
      </c>
      <c r="H60" s="97">
        <v>7</v>
      </c>
      <c r="I60" s="180" t="s">
        <v>893</v>
      </c>
      <c r="J60" s="181">
        <v>201</v>
      </c>
    </row>
    <row r="61" spans="1:18" ht="12" customHeight="1" x14ac:dyDescent="0.2">
      <c r="A61" s="65"/>
      <c r="B61" s="130" t="s">
        <v>22</v>
      </c>
      <c r="C61" s="97">
        <f>[7]Tablica_04!D65</f>
        <v>255</v>
      </c>
      <c r="D61" s="97">
        <f>[7]Tablica_04!E65</f>
        <v>12</v>
      </c>
      <c r="E61" s="97">
        <f>[7]Tablica_04!F65</f>
        <v>5</v>
      </c>
      <c r="F61" s="180" t="s">
        <v>893</v>
      </c>
      <c r="G61" s="97">
        <f>[7]Tablica_04!H65</f>
        <v>5</v>
      </c>
      <c r="H61" s="97">
        <f>[7]Tablica_04!I65</f>
        <v>7</v>
      </c>
      <c r="I61" s="180" t="s">
        <v>893</v>
      </c>
      <c r="J61" s="181">
        <f>[7]Tablica_04!K65</f>
        <v>159</v>
      </c>
    </row>
    <row r="62" spans="1:18" ht="12" customHeight="1" x14ac:dyDescent="0.2">
      <c r="A62" s="65"/>
      <c r="B62" s="130" t="s">
        <v>50</v>
      </c>
      <c r="C62" s="93">
        <f>[7]Tablica_04!D66</f>
        <v>87.6</v>
      </c>
      <c r="D62" s="93">
        <f>[7]Tablica_04!E66</f>
        <v>70.599999999999994</v>
      </c>
      <c r="E62" s="93">
        <f>[7]Tablica_04!F66</f>
        <v>50</v>
      </c>
      <c r="F62" s="93" t="s">
        <v>894</v>
      </c>
      <c r="G62" s="93">
        <f>[7]Tablica_04!H66</f>
        <v>50</v>
      </c>
      <c r="H62" s="93">
        <f>[7]Tablica_04!I66</f>
        <v>100</v>
      </c>
      <c r="I62" s="93" t="s">
        <v>894</v>
      </c>
      <c r="J62" s="92">
        <f>[7]Tablica_04!K66</f>
        <v>79.099999999999994</v>
      </c>
      <c r="K62" s="145"/>
      <c r="L62" s="145"/>
      <c r="M62" s="145"/>
      <c r="N62" s="145"/>
      <c r="O62" s="145"/>
      <c r="P62" s="145"/>
      <c r="Q62" s="145"/>
      <c r="R62" s="145"/>
    </row>
    <row r="63" spans="1:18" ht="18" customHeight="1" x14ac:dyDescent="0.2">
      <c r="A63" s="65" t="s">
        <v>472</v>
      </c>
      <c r="B63" s="130" t="s">
        <v>21</v>
      </c>
      <c r="C63" s="97">
        <v>486</v>
      </c>
      <c r="D63" s="97">
        <v>24</v>
      </c>
      <c r="E63" s="97">
        <v>19</v>
      </c>
      <c r="F63" s="180" t="s">
        <v>893</v>
      </c>
      <c r="G63" s="97">
        <v>13</v>
      </c>
      <c r="H63" s="97">
        <v>5</v>
      </c>
      <c r="I63" s="97" t="s">
        <v>893</v>
      </c>
      <c r="J63" s="190">
        <v>459</v>
      </c>
    </row>
    <row r="64" spans="1:18" ht="12" customHeight="1" x14ac:dyDescent="0.2">
      <c r="A64" s="66" t="s">
        <v>692</v>
      </c>
      <c r="B64" s="130" t="s">
        <v>22</v>
      </c>
      <c r="C64" s="97">
        <f>[7]Tablica_04!D68</f>
        <v>510</v>
      </c>
      <c r="D64" s="97">
        <f>[7]Tablica_04!E68</f>
        <v>30</v>
      </c>
      <c r="E64" s="97">
        <f>[7]Tablica_04!F68</f>
        <v>24</v>
      </c>
      <c r="F64" s="180" t="s">
        <v>893</v>
      </c>
      <c r="G64" s="97">
        <f>[7]Tablica_04!H68</f>
        <v>16</v>
      </c>
      <c r="H64" s="97">
        <f>[7]Tablica_04!I68</f>
        <v>6</v>
      </c>
      <c r="I64" s="97" t="s">
        <v>893</v>
      </c>
      <c r="J64" s="190">
        <f>[7]Tablica_04!K68</f>
        <v>475</v>
      </c>
    </row>
    <row r="65" spans="1:18" ht="12" customHeight="1" x14ac:dyDescent="0.2">
      <c r="A65" s="65"/>
      <c r="B65" s="130" t="s">
        <v>50</v>
      </c>
      <c r="C65" s="93">
        <f>[7]Tablica_04!D69</f>
        <v>104.9</v>
      </c>
      <c r="D65" s="93">
        <f>[7]Tablica_04!E69</f>
        <v>125</v>
      </c>
      <c r="E65" s="93">
        <f>[7]Tablica_04!F69</f>
        <v>126.3</v>
      </c>
      <c r="F65" s="93" t="s">
        <v>894</v>
      </c>
      <c r="G65" s="93">
        <f>[7]Tablica_04!H69</f>
        <v>123.1</v>
      </c>
      <c r="H65" s="93">
        <f>[7]Tablica_04!I69</f>
        <v>120</v>
      </c>
      <c r="I65" s="93" t="s">
        <v>894</v>
      </c>
      <c r="J65" s="94">
        <f>[7]Tablica_04!K69</f>
        <v>103.5</v>
      </c>
      <c r="K65" s="145"/>
      <c r="L65" s="145"/>
      <c r="M65" s="145"/>
      <c r="N65" s="145"/>
      <c r="O65" s="145"/>
      <c r="P65" s="145"/>
      <c r="Q65" s="145"/>
      <c r="R65" s="145"/>
    </row>
    <row r="66" spans="1:18" ht="18" customHeight="1" x14ac:dyDescent="0.2">
      <c r="A66" s="65" t="s">
        <v>301</v>
      </c>
      <c r="B66" s="130" t="s">
        <v>21</v>
      </c>
      <c r="C66" s="97">
        <v>131</v>
      </c>
      <c r="D66" s="97">
        <v>11</v>
      </c>
      <c r="E66" s="97">
        <v>7</v>
      </c>
      <c r="F66" s="180" t="s">
        <v>893</v>
      </c>
      <c r="G66" s="97">
        <v>5</v>
      </c>
      <c r="H66" s="97">
        <v>4</v>
      </c>
      <c r="I66" s="180" t="s">
        <v>893</v>
      </c>
      <c r="J66" s="181">
        <v>94</v>
      </c>
    </row>
    <row r="67" spans="1:18" ht="12" customHeight="1" x14ac:dyDescent="0.2">
      <c r="A67" s="66" t="s">
        <v>363</v>
      </c>
      <c r="B67" s="130" t="s">
        <v>22</v>
      </c>
      <c r="C67" s="97">
        <f>[7]Tablica_04!D71</f>
        <v>170</v>
      </c>
      <c r="D67" s="97">
        <f>[7]Tablica_04!E71</f>
        <v>8</v>
      </c>
      <c r="E67" s="97">
        <f>[7]Tablica_04!F71</f>
        <v>4</v>
      </c>
      <c r="F67" s="180" t="s">
        <v>893</v>
      </c>
      <c r="G67" s="97">
        <f>[7]Tablica_04!H71</f>
        <v>4</v>
      </c>
      <c r="H67" s="97">
        <f>[7]Tablica_04!I71</f>
        <v>4</v>
      </c>
      <c r="I67" s="180" t="s">
        <v>893</v>
      </c>
      <c r="J67" s="181">
        <f>[7]Tablica_04!K71</f>
        <v>140</v>
      </c>
    </row>
    <row r="68" spans="1:18" ht="12" customHeight="1" x14ac:dyDescent="0.2">
      <c r="A68" s="66" t="s">
        <v>693</v>
      </c>
      <c r="B68" s="130" t="s">
        <v>50</v>
      </c>
      <c r="C68" s="93">
        <f>[7]Tablica_04!D72</f>
        <v>129.80000000000001</v>
      </c>
      <c r="D68" s="93">
        <f>[7]Tablica_04!E72</f>
        <v>72.7</v>
      </c>
      <c r="E68" s="93">
        <f>[7]Tablica_04!F72</f>
        <v>57.1</v>
      </c>
      <c r="F68" s="93" t="s">
        <v>894</v>
      </c>
      <c r="G68" s="93">
        <f>[7]Tablica_04!H72</f>
        <v>80</v>
      </c>
      <c r="H68" s="93">
        <f>[7]Tablica_04!I72</f>
        <v>100</v>
      </c>
      <c r="I68" s="93" t="s">
        <v>894</v>
      </c>
      <c r="J68" s="92">
        <f>[7]Tablica_04!K72</f>
        <v>148.9</v>
      </c>
      <c r="K68" s="145"/>
      <c r="L68" s="145"/>
      <c r="M68" s="145"/>
      <c r="N68" s="145"/>
      <c r="O68" s="145"/>
      <c r="P68" s="145"/>
      <c r="Q68" s="145"/>
      <c r="R68" s="145"/>
    </row>
    <row r="69" spans="1:18" ht="18" customHeight="1" x14ac:dyDescent="0.2">
      <c r="A69" s="65" t="s">
        <v>335</v>
      </c>
      <c r="B69" s="130" t="s">
        <v>21</v>
      </c>
      <c r="C69" s="97">
        <v>391</v>
      </c>
      <c r="D69" s="97">
        <v>11</v>
      </c>
      <c r="E69" s="97">
        <v>8</v>
      </c>
      <c r="F69" s="180" t="s">
        <v>893</v>
      </c>
      <c r="G69" s="97">
        <v>6</v>
      </c>
      <c r="H69" s="97">
        <v>3</v>
      </c>
      <c r="I69" s="97" t="s">
        <v>893</v>
      </c>
      <c r="J69" s="181">
        <v>353</v>
      </c>
    </row>
    <row r="70" spans="1:18" ht="12" customHeight="1" x14ac:dyDescent="0.2">
      <c r="A70" s="66" t="s">
        <v>694</v>
      </c>
      <c r="B70" s="130" t="s">
        <v>22</v>
      </c>
      <c r="C70" s="97">
        <f>[7]Tablica_04!D74</f>
        <v>476</v>
      </c>
      <c r="D70" s="97">
        <f>[7]Tablica_04!E74</f>
        <v>9</v>
      </c>
      <c r="E70" s="97">
        <f>[7]Tablica_04!F74</f>
        <v>7</v>
      </c>
      <c r="F70" s="180" t="s">
        <v>893</v>
      </c>
      <c r="G70" s="97">
        <f>[7]Tablica_04!H74</f>
        <v>7</v>
      </c>
      <c r="H70" s="97">
        <f>[7]Tablica_04!I74</f>
        <v>2</v>
      </c>
      <c r="I70" s="180" t="s">
        <v>893</v>
      </c>
      <c r="J70" s="181">
        <f>[7]Tablica_04!K74</f>
        <v>381</v>
      </c>
    </row>
    <row r="71" spans="1:18" ht="12" customHeight="1" x14ac:dyDescent="0.2">
      <c r="A71" s="65"/>
      <c r="B71" s="130" t="s">
        <v>50</v>
      </c>
      <c r="C71" s="93">
        <f>[7]Tablica_04!D75</f>
        <v>121.7</v>
      </c>
      <c r="D71" s="93">
        <f>[7]Tablica_04!E75</f>
        <v>81.8</v>
      </c>
      <c r="E71" s="93">
        <f>[7]Tablica_04!F75</f>
        <v>87.5</v>
      </c>
      <c r="F71" s="93" t="s">
        <v>894</v>
      </c>
      <c r="G71" s="93">
        <f>[7]Tablica_04!H75</f>
        <v>116.7</v>
      </c>
      <c r="H71" s="93">
        <f>[7]Tablica_04!I75</f>
        <v>66.7</v>
      </c>
      <c r="I71" s="93" t="s">
        <v>894</v>
      </c>
      <c r="J71" s="92">
        <f>[7]Tablica_04!K75</f>
        <v>107.9</v>
      </c>
      <c r="K71" s="145"/>
      <c r="L71" s="145"/>
      <c r="M71" s="145"/>
      <c r="N71" s="145"/>
      <c r="O71" s="145"/>
      <c r="P71" s="145"/>
      <c r="Q71" s="145"/>
      <c r="R71" s="145"/>
    </row>
    <row r="72" spans="1:18" ht="12" customHeight="1" x14ac:dyDescent="0.2">
      <c r="A72" s="324"/>
      <c r="B72" s="324"/>
      <c r="C72" s="324"/>
      <c r="D72" s="324"/>
      <c r="E72" s="324"/>
      <c r="F72" s="324"/>
      <c r="G72" s="324"/>
      <c r="H72" s="324"/>
      <c r="I72" s="324"/>
      <c r="J72" s="324"/>
    </row>
    <row r="73" spans="1:18" ht="12" customHeight="1" x14ac:dyDescent="0.2">
      <c r="A73" s="340" t="s">
        <v>928</v>
      </c>
      <c r="B73" s="340"/>
      <c r="C73" s="340"/>
      <c r="D73" s="340"/>
      <c r="E73" s="340"/>
      <c r="F73" s="340"/>
      <c r="G73" s="340"/>
      <c r="H73" s="340"/>
      <c r="I73" s="340"/>
      <c r="J73" s="340"/>
    </row>
  </sheetData>
  <mergeCells count="22">
    <mergeCell ref="A1:I1"/>
    <mergeCell ref="A73:J73"/>
    <mergeCell ref="A8:B8"/>
    <mergeCell ref="E8:E9"/>
    <mergeCell ref="F8:G8"/>
    <mergeCell ref="A9:B9"/>
    <mergeCell ref="A72:J72"/>
    <mergeCell ref="A2:J2"/>
    <mergeCell ref="A3:J3"/>
    <mergeCell ref="A4:B4"/>
    <mergeCell ref="C4:C9"/>
    <mergeCell ref="D4:J4"/>
    <mergeCell ref="A5:B5"/>
    <mergeCell ref="D5:H5"/>
    <mergeCell ref="I5:I9"/>
    <mergeCell ref="J5:J9"/>
    <mergeCell ref="A6:B6"/>
    <mergeCell ref="D6:D9"/>
    <mergeCell ref="E6:H6"/>
    <mergeCell ref="A7:B7"/>
    <mergeCell ref="E7:G7"/>
    <mergeCell ref="H7:H9"/>
  </mergeCells>
  <hyperlinks>
    <hyperlink ref="J1" location="'Spis tablic'!A1" display="Powrót"/>
  </hyperlinks>
  <pageMargins left="0.70866141732283472" right="0.70866141732283472" top="0.55118110236220474" bottom="0.55118110236220474" header="0.31496062992125984" footer="0.31496062992125984"/>
  <pageSetup paperSize="9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T43"/>
  <sheetViews>
    <sheetView zoomScaleNormal="100" workbookViewId="0">
      <pane ySplit="8" topLeftCell="A9" activePane="bottomLeft" state="frozen"/>
      <selection pane="bottomLeft" sqref="A1:N1"/>
    </sheetView>
  </sheetViews>
  <sheetFormatPr defaultColWidth="9.140625" defaultRowHeight="12" customHeight="1" x14ac:dyDescent="0.2"/>
  <cols>
    <col min="1" max="1" width="20.7109375" style="2" customWidth="1"/>
    <col min="2" max="2" width="2.7109375" style="29" customWidth="1"/>
    <col min="3" max="16" width="10.7109375" style="2" customWidth="1"/>
    <col min="17" max="20" width="9.140625" style="5"/>
    <col min="21" max="189" width="9.140625" style="2"/>
    <col min="190" max="190" width="22.7109375" style="2" customWidth="1"/>
    <col min="191" max="191" width="2.7109375" style="2" customWidth="1"/>
    <col min="192" max="201" width="10.7109375" style="2" customWidth="1"/>
    <col min="202" max="445" width="9.140625" style="2"/>
    <col min="446" max="446" width="22.7109375" style="2" customWidth="1"/>
    <col min="447" max="447" width="2.7109375" style="2" customWidth="1"/>
    <col min="448" max="457" width="10.7109375" style="2" customWidth="1"/>
    <col min="458" max="701" width="9.140625" style="2"/>
    <col min="702" max="702" width="22.7109375" style="2" customWidth="1"/>
    <col min="703" max="703" width="2.7109375" style="2" customWidth="1"/>
    <col min="704" max="713" width="10.7109375" style="2" customWidth="1"/>
    <col min="714" max="957" width="9.140625" style="2"/>
    <col min="958" max="958" width="22.7109375" style="2" customWidth="1"/>
    <col min="959" max="959" width="2.7109375" style="2" customWidth="1"/>
    <col min="960" max="969" width="10.7109375" style="2" customWidth="1"/>
    <col min="970" max="1213" width="9.140625" style="2"/>
    <col min="1214" max="1214" width="22.7109375" style="2" customWidth="1"/>
    <col min="1215" max="1215" width="2.7109375" style="2" customWidth="1"/>
    <col min="1216" max="1225" width="10.7109375" style="2" customWidth="1"/>
    <col min="1226" max="1469" width="9.140625" style="2"/>
    <col min="1470" max="1470" width="22.7109375" style="2" customWidth="1"/>
    <col min="1471" max="1471" width="2.7109375" style="2" customWidth="1"/>
    <col min="1472" max="1481" width="10.7109375" style="2" customWidth="1"/>
    <col min="1482" max="1725" width="9.140625" style="2"/>
    <col min="1726" max="1726" width="22.7109375" style="2" customWidth="1"/>
    <col min="1727" max="1727" width="2.7109375" style="2" customWidth="1"/>
    <col min="1728" max="1737" width="10.7109375" style="2" customWidth="1"/>
    <col min="1738" max="1981" width="9.140625" style="2"/>
    <col min="1982" max="1982" width="22.7109375" style="2" customWidth="1"/>
    <col min="1983" max="1983" width="2.7109375" style="2" customWidth="1"/>
    <col min="1984" max="1993" width="10.7109375" style="2" customWidth="1"/>
    <col min="1994" max="2237" width="9.140625" style="2"/>
    <col min="2238" max="2238" width="22.7109375" style="2" customWidth="1"/>
    <col min="2239" max="2239" width="2.7109375" style="2" customWidth="1"/>
    <col min="2240" max="2249" width="10.7109375" style="2" customWidth="1"/>
    <col min="2250" max="2493" width="9.140625" style="2"/>
    <col min="2494" max="2494" width="22.7109375" style="2" customWidth="1"/>
    <col min="2495" max="2495" width="2.7109375" style="2" customWidth="1"/>
    <col min="2496" max="2505" width="10.7109375" style="2" customWidth="1"/>
    <col min="2506" max="2749" width="9.140625" style="2"/>
    <col min="2750" max="2750" width="22.7109375" style="2" customWidth="1"/>
    <col min="2751" max="2751" width="2.7109375" style="2" customWidth="1"/>
    <col min="2752" max="2761" width="10.7109375" style="2" customWidth="1"/>
    <col min="2762" max="3005" width="9.140625" style="2"/>
    <col min="3006" max="3006" width="22.7109375" style="2" customWidth="1"/>
    <col min="3007" max="3007" width="2.7109375" style="2" customWidth="1"/>
    <col min="3008" max="3017" width="10.7109375" style="2" customWidth="1"/>
    <col min="3018" max="3261" width="9.140625" style="2"/>
    <col min="3262" max="3262" width="22.7109375" style="2" customWidth="1"/>
    <col min="3263" max="3263" width="2.7109375" style="2" customWidth="1"/>
    <col min="3264" max="3273" width="10.7109375" style="2" customWidth="1"/>
    <col min="3274" max="3517" width="9.140625" style="2"/>
    <col min="3518" max="3518" width="22.7109375" style="2" customWidth="1"/>
    <col min="3519" max="3519" width="2.7109375" style="2" customWidth="1"/>
    <col min="3520" max="3529" width="10.7109375" style="2" customWidth="1"/>
    <col min="3530" max="3773" width="9.140625" style="2"/>
    <col min="3774" max="3774" width="22.7109375" style="2" customWidth="1"/>
    <col min="3775" max="3775" width="2.7109375" style="2" customWidth="1"/>
    <col min="3776" max="3785" width="10.7109375" style="2" customWidth="1"/>
    <col min="3786" max="4029" width="9.140625" style="2"/>
    <col min="4030" max="4030" width="22.7109375" style="2" customWidth="1"/>
    <col min="4031" max="4031" width="2.7109375" style="2" customWidth="1"/>
    <col min="4032" max="4041" width="10.7109375" style="2" customWidth="1"/>
    <col min="4042" max="4285" width="9.140625" style="2"/>
    <col min="4286" max="4286" width="22.7109375" style="2" customWidth="1"/>
    <col min="4287" max="4287" width="2.7109375" style="2" customWidth="1"/>
    <col min="4288" max="4297" width="10.7109375" style="2" customWidth="1"/>
    <col min="4298" max="4541" width="9.140625" style="2"/>
    <col min="4542" max="4542" width="22.7109375" style="2" customWidth="1"/>
    <col min="4543" max="4543" width="2.7109375" style="2" customWidth="1"/>
    <col min="4544" max="4553" width="10.7109375" style="2" customWidth="1"/>
    <col min="4554" max="4797" width="9.140625" style="2"/>
    <col min="4798" max="4798" width="22.7109375" style="2" customWidth="1"/>
    <col min="4799" max="4799" width="2.7109375" style="2" customWidth="1"/>
    <col min="4800" max="4809" width="10.7109375" style="2" customWidth="1"/>
    <col min="4810" max="5053" width="9.140625" style="2"/>
    <col min="5054" max="5054" width="22.7109375" style="2" customWidth="1"/>
    <col min="5055" max="5055" width="2.7109375" style="2" customWidth="1"/>
    <col min="5056" max="5065" width="10.7109375" style="2" customWidth="1"/>
    <col min="5066" max="5309" width="9.140625" style="2"/>
    <col min="5310" max="5310" width="22.7109375" style="2" customWidth="1"/>
    <col min="5311" max="5311" width="2.7109375" style="2" customWidth="1"/>
    <col min="5312" max="5321" width="10.7109375" style="2" customWidth="1"/>
    <col min="5322" max="5565" width="9.140625" style="2"/>
    <col min="5566" max="5566" width="22.7109375" style="2" customWidth="1"/>
    <col min="5567" max="5567" width="2.7109375" style="2" customWidth="1"/>
    <col min="5568" max="5577" width="10.7109375" style="2" customWidth="1"/>
    <col min="5578" max="5821" width="9.140625" style="2"/>
    <col min="5822" max="5822" width="22.7109375" style="2" customWidth="1"/>
    <col min="5823" max="5823" width="2.7109375" style="2" customWidth="1"/>
    <col min="5824" max="5833" width="10.7109375" style="2" customWidth="1"/>
    <col min="5834" max="6077" width="9.140625" style="2"/>
    <col min="6078" max="6078" width="22.7109375" style="2" customWidth="1"/>
    <col min="6079" max="6079" width="2.7109375" style="2" customWidth="1"/>
    <col min="6080" max="6089" width="10.7109375" style="2" customWidth="1"/>
    <col min="6090" max="6333" width="9.140625" style="2"/>
    <col min="6334" max="6334" width="22.7109375" style="2" customWidth="1"/>
    <col min="6335" max="6335" width="2.7109375" style="2" customWidth="1"/>
    <col min="6336" max="6345" width="10.7109375" style="2" customWidth="1"/>
    <col min="6346" max="6589" width="9.140625" style="2"/>
    <col min="6590" max="6590" width="22.7109375" style="2" customWidth="1"/>
    <col min="6591" max="6591" width="2.7109375" style="2" customWidth="1"/>
    <col min="6592" max="6601" width="10.7109375" style="2" customWidth="1"/>
    <col min="6602" max="6845" width="9.140625" style="2"/>
    <col min="6846" max="6846" width="22.7109375" style="2" customWidth="1"/>
    <col min="6847" max="6847" width="2.7109375" style="2" customWidth="1"/>
    <col min="6848" max="6857" width="10.7109375" style="2" customWidth="1"/>
    <col min="6858" max="7101" width="9.140625" style="2"/>
    <col min="7102" max="7102" width="22.7109375" style="2" customWidth="1"/>
    <col min="7103" max="7103" width="2.7109375" style="2" customWidth="1"/>
    <col min="7104" max="7113" width="10.7109375" style="2" customWidth="1"/>
    <col min="7114" max="7357" width="9.140625" style="2"/>
    <col min="7358" max="7358" width="22.7109375" style="2" customWidth="1"/>
    <col min="7359" max="7359" width="2.7109375" style="2" customWidth="1"/>
    <col min="7360" max="7369" width="10.7109375" style="2" customWidth="1"/>
    <col min="7370" max="7613" width="9.140625" style="2"/>
    <col min="7614" max="7614" width="22.7109375" style="2" customWidth="1"/>
    <col min="7615" max="7615" width="2.7109375" style="2" customWidth="1"/>
    <col min="7616" max="7625" width="10.7109375" style="2" customWidth="1"/>
    <col min="7626" max="7869" width="9.140625" style="2"/>
    <col min="7870" max="7870" width="22.7109375" style="2" customWidth="1"/>
    <col min="7871" max="7871" width="2.7109375" style="2" customWidth="1"/>
    <col min="7872" max="7881" width="10.7109375" style="2" customWidth="1"/>
    <col min="7882" max="8125" width="9.140625" style="2"/>
    <col min="8126" max="8126" width="22.7109375" style="2" customWidth="1"/>
    <col min="8127" max="8127" width="2.7109375" style="2" customWidth="1"/>
    <col min="8128" max="8137" width="10.7109375" style="2" customWidth="1"/>
    <col min="8138" max="8381" width="9.140625" style="2"/>
    <col min="8382" max="8382" width="22.7109375" style="2" customWidth="1"/>
    <col min="8383" max="8383" width="2.7109375" style="2" customWidth="1"/>
    <col min="8384" max="8393" width="10.7109375" style="2" customWidth="1"/>
    <col min="8394" max="8637" width="9.140625" style="2"/>
    <col min="8638" max="8638" width="22.7109375" style="2" customWidth="1"/>
    <col min="8639" max="8639" width="2.7109375" style="2" customWidth="1"/>
    <col min="8640" max="8649" width="10.7109375" style="2" customWidth="1"/>
    <col min="8650" max="8893" width="9.140625" style="2"/>
    <col min="8894" max="8894" width="22.7109375" style="2" customWidth="1"/>
    <col min="8895" max="8895" width="2.7109375" style="2" customWidth="1"/>
    <col min="8896" max="8905" width="10.7109375" style="2" customWidth="1"/>
    <col min="8906" max="9149" width="9.140625" style="2"/>
    <col min="9150" max="9150" width="22.7109375" style="2" customWidth="1"/>
    <col min="9151" max="9151" width="2.7109375" style="2" customWidth="1"/>
    <col min="9152" max="9161" width="10.7109375" style="2" customWidth="1"/>
    <col min="9162" max="9405" width="9.140625" style="2"/>
    <col min="9406" max="9406" width="22.7109375" style="2" customWidth="1"/>
    <col min="9407" max="9407" width="2.7109375" style="2" customWidth="1"/>
    <col min="9408" max="9417" width="10.7109375" style="2" customWidth="1"/>
    <col min="9418" max="9661" width="9.140625" style="2"/>
    <col min="9662" max="9662" width="22.7109375" style="2" customWidth="1"/>
    <col min="9663" max="9663" width="2.7109375" style="2" customWidth="1"/>
    <col min="9664" max="9673" width="10.7109375" style="2" customWidth="1"/>
    <col min="9674" max="9917" width="9.140625" style="2"/>
    <col min="9918" max="9918" width="22.7109375" style="2" customWidth="1"/>
    <col min="9919" max="9919" width="2.7109375" style="2" customWidth="1"/>
    <col min="9920" max="9929" width="10.7109375" style="2" customWidth="1"/>
    <col min="9930" max="10173" width="9.140625" style="2"/>
    <col min="10174" max="10174" width="22.7109375" style="2" customWidth="1"/>
    <col min="10175" max="10175" width="2.7109375" style="2" customWidth="1"/>
    <col min="10176" max="10185" width="10.7109375" style="2" customWidth="1"/>
    <col min="10186" max="10429" width="9.140625" style="2"/>
    <col min="10430" max="10430" width="22.7109375" style="2" customWidth="1"/>
    <col min="10431" max="10431" width="2.7109375" style="2" customWidth="1"/>
    <col min="10432" max="10441" width="10.7109375" style="2" customWidth="1"/>
    <col min="10442" max="10685" width="9.140625" style="2"/>
    <col min="10686" max="10686" width="22.7109375" style="2" customWidth="1"/>
    <col min="10687" max="10687" width="2.7109375" style="2" customWidth="1"/>
    <col min="10688" max="10697" width="10.7109375" style="2" customWidth="1"/>
    <col min="10698" max="10941" width="9.140625" style="2"/>
    <col min="10942" max="10942" width="22.7109375" style="2" customWidth="1"/>
    <col min="10943" max="10943" width="2.7109375" style="2" customWidth="1"/>
    <col min="10944" max="10953" width="10.7109375" style="2" customWidth="1"/>
    <col min="10954" max="11197" width="9.140625" style="2"/>
    <col min="11198" max="11198" width="22.7109375" style="2" customWidth="1"/>
    <col min="11199" max="11199" width="2.7109375" style="2" customWidth="1"/>
    <col min="11200" max="11209" width="10.7109375" style="2" customWidth="1"/>
    <col min="11210" max="11453" width="9.140625" style="2"/>
    <col min="11454" max="11454" width="22.7109375" style="2" customWidth="1"/>
    <col min="11455" max="11455" width="2.7109375" style="2" customWidth="1"/>
    <col min="11456" max="11465" width="10.7109375" style="2" customWidth="1"/>
    <col min="11466" max="11709" width="9.140625" style="2"/>
    <col min="11710" max="11710" width="22.7109375" style="2" customWidth="1"/>
    <col min="11711" max="11711" width="2.7109375" style="2" customWidth="1"/>
    <col min="11712" max="11721" width="10.7109375" style="2" customWidth="1"/>
    <col min="11722" max="11965" width="9.140625" style="2"/>
    <col min="11966" max="11966" width="22.7109375" style="2" customWidth="1"/>
    <col min="11967" max="11967" width="2.7109375" style="2" customWidth="1"/>
    <col min="11968" max="11977" width="10.7109375" style="2" customWidth="1"/>
    <col min="11978" max="12221" width="9.140625" style="2"/>
    <col min="12222" max="12222" width="22.7109375" style="2" customWidth="1"/>
    <col min="12223" max="12223" width="2.7109375" style="2" customWidth="1"/>
    <col min="12224" max="12233" width="10.7109375" style="2" customWidth="1"/>
    <col min="12234" max="12477" width="9.140625" style="2"/>
    <col min="12478" max="12478" width="22.7109375" style="2" customWidth="1"/>
    <col min="12479" max="12479" width="2.7109375" style="2" customWidth="1"/>
    <col min="12480" max="12489" width="10.7109375" style="2" customWidth="1"/>
    <col min="12490" max="12733" width="9.140625" style="2"/>
    <col min="12734" max="12734" width="22.7109375" style="2" customWidth="1"/>
    <col min="12735" max="12735" width="2.7109375" style="2" customWidth="1"/>
    <col min="12736" max="12745" width="10.7109375" style="2" customWidth="1"/>
    <col min="12746" max="12989" width="9.140625" style="2"/>
    <col min="12990" max="12990" width="22.7109375" style="2" customWidth="1"/>
    <col min="12991" max="12991" width="2.7109375" style="2" customWidth="1"/>
    <col min="12992" max="13001" width="10.7109375" style="2" customWidth="1"/>
    <col min="13002" max="13245" width="9.140625" style="2"/>
    <col min="13246" max="13246" width="22.7109375" style="2" customWidth="1"/>
    <col min="13247" max="13247" width="2.7109375" style="2" customWidth="1"/>
    <col min="13248" max="13257" width="10.7109375" style="2" customWidth="1"/>
    <col min="13258" max="13501" width="9.140625" style="2"/>
    <col min="13502" max="13502" width="22.7109375" style="2" customWidth="1"/>
    <col min="13503" max="13503" width="2.7109375" style="2" customWidth="1"/>
    <col min="13504" max="13513" width="10.7109375" style="2" customWidth="1"/>
    <col min="13514" max="13757" width="9.140625" style="2"/>
    <col min="13758" max="13758" width="22.7109375" style="2" customWidth="1"/>
    <col min="13759" max="13759" width="2.7109375" style="2" customWidth="1"/>
    <col min="13760" max="13769" width="10.7109375" style="2" customWidth="1"/>
    <col min="13770" max="14013" width="9.140625" style="2"/>
    <col min="14014" max="14014" width="22.7109375" style="2" customWidth="1"/>
    <col min="14015" max="14015" width="2.7109375" style="2" customWidth="1"/>
    <col min="14016" max="14025" width="10.7109375" style="2" customWidth="1"/>
    <col min="14026" max="14269" width="9.140625" style="2"/>
    <col min="14270" max="14270" width="22.7109375" style="2" customWidth="1"/>
    <col min="14271" max="14271" width="2.7109375" style="2" customWidth="1"/>
    <col min="14272" max="14281" width="10.7109375" style="2" customWidth="1"/>
    <col min="14282" max="14525" width="9.140625" style="2"/>
    <col min="14526" max="14526" width="22.7109375" style="2" customWidth="1"/>
    <col min="14527" max="14527" width="2.7109375" style="2" customWidth="1"/>
    <col min="14528" max="14537" width="10.7109375" style="2" customWidth="1"/>
    <col min="14538" max="14781" width="9.140625" style="2"/>
    <col min="14782" max="14782" width="22.7109375" style="2" customWidth="1"/>
    <col min="14783" max="14783" width="2.7109375" style="2" customWidth="1"/>
    <col min="14784" max="14793" width="10.7109375" style="2" customWidth="1"/>
    <col min="14794" max="15037" width="9.140625" style="2"/>
    <col min="15038" max="15038" width="22.7109375" style="2" customWidth="1"/>
    <col min="15039" max="15039" width="2.7109375" style="2" customWidth="1"/>
    <col min="15040" max="15049" width="10.7109375" style="2" customWidth="1"/>
    <col min="15050" max="15293" width="9.140625" style="2"/>
    <col min="15294" max="15294" width="22.7109375" style="2" customWidth="1"/>
    <col min="15295" max="15295" width="2.7109375" style="2" customWidth="1"/>
    <col min="15296" max="15305" width="10.7109375" style="2" customWidth="1"/>
    <col min="15306" max="15549" width="9.140625" style="2"/>
    <col min="15550" max="15550" width="22.7109375" style="2" customWidth="1"/>
    <col min="15551" max="15551" width="2.7109375" style="2" customWidth="1"/>
    <col min="15552" max="15561" width="10.7109375" style="2" customWidth="1"/>
    <col min="15562" max="15805" width="9.140625" style="2"/>
    <col min="15806" max="15806" width="22.7109375" style="2" customWidth="1"/>
    <col min="15807" max="15807" width="2.7109375" style="2" customWidth="1"/>
    <col min="15808" max="15817" width="10.7109375" style="2" customWidth="1"/>
    <col min="15818" max="16061" width="9.140625" style="2"/>
    <col min="16062" max="16062" width="22.7109375" style="2" customWidth="1"/>
    <col min="16063" max="16063" width="2.7109375" style="2" customWidth="1"/>
    <col min="16064" max="16073" width="10.7109375" style="2" customWidth="1"/>
    <col min="16074" max="16384" width="9.140625" style="2"/>
  </cols>
  <sheetData>
    <row r="1" spans="1:20" ht="19.899999999999999" customHeight="1" x14ac:dyDescent="0.2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P1" s="48" t="s">
        <v>41</v>
      </c>
    </row>
    <row r="2" spans="1:20" ht="15" customHeight="1" x14ac:dyDescent="0.2">
      <c r="A2" s="313" t="s">
        <v>955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"/>
    </row>
    <row r="3" spans="1:20" ht="15" customHeight="1" x14ac:dyDescent="0.2">
      <c r="A3" s="314" t="s">
        <v>706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4"/>
    </row>
    <row r="4" spans="1:20" ht="15" customHeight="1" thickBot="1" x14ac:dyDescent="0.25">
      <c r="A4" s="315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5"/>
      <c r="Q4" s="76"/>
      <c r="R4" s="76"/>
      <c r="S4" s="76"/>
      <c r="T4" s="76"/>
    </row>
    <row r="5" spans="1:20" s="85" customFormat="1" ht="15" customHeight="1" x14ac:dyDescent="0.2">
      <c r="A5" s="320" t="s">
        <v>19</v>
      </c>
      <c r="B5" s="321"/>
      <c r="C5" s="305">
        <v>2000</v>
      </c>
      <c r="D5" s="305">
        <v>2005</v>
      </c>
      <c r="E5" s="305">
        <v>2006</v>
      </c>
      <c r="F5" s="305">
        <v>2007</v>
      </c>
      <c r="G5" s="305">
        <v>2008</v>
      </c>
      <c r="H5" s="305">
        <v>2009</v>
      </c>
      <c r="I5" s="305">
        <v>2010</v>
      </c>
      <c r="J5" s="305">
        <v>2011</v>
      </c>
      <c r="K5" s="305">
        <v>2012</v>
      </c>
      <c r="L5" s="305">
        <v>2013</v>
      </c>
      <c r="M5" s="305">
        <v>2014</v>
      </c>
      <c r="N5" s="308">
        <v>2015</v>
      </c>
      <c r="O5" s="308">
        <v>2016</v>
      </c>
      <c r="P5" s="308">
        <v>2017</v>
      </c>
      <c r="Q5" s="79"/>
      <c r="R5" s="79"/>
      <c r="S5" s="79"/>
      <c r="T5" s="79"/>
    </row>
    <row r="6" spans="1:20" s="85" customFormat="1" ht="15" customHeight="1" x14ac:dyDescent="0.2">
      <c r="A6" s="322"/>
      <c r="B6" s="323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9"/>
      <c r="O6" s="309"/>
      <c r="P6" s="309"/>
      <c r="Q6" s="79"/>
      <c r="R6" s="79"/>
      <c r="S6" s="79"/>
      <c r="T6" s="79"/>
    </row>
    <row r="7" spans="1:20" s="85" customFormat="1" ht="15" customHeight="1" x14ac:dyDescent="0.2">
      <c r="A7" s="316" t="s">
        <v>20</v>
      </c>
      <c r="B7" s="317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9"/>
      <c r="O7" s="309"/>
      <c r="P7" s="309"/>
      <c r="Q7" s="79"/>
      <c r="R7" s="79"/>
      <c r="S7" s="79"/>
      <c r="T7" s="79"/>
    </row>
    <row r="8" spans="1:20" s="85" customFormat="1" ht="15" customHeight="1" thickBot="1" x14ac:dyDescent="0.25">
      <c r="A8" s="318" t="s">
        <v>1017</v>
      </c>
      <c r="B8" s="319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10"/>
      <c r="O8" s="310"/>
      <c r="P8" s="310"/>
      <c r="Q8" s="79"/>
      <c r="R8" s="79"/>
      <c r="S8" s="79"/>
      <c r="T8" s="79"/>
    </row>
    <row r="9" spans="1:20" s="1" customFormat="1" ht="19.899999999999999" customHeight="1" x14ac:dyDescent="0.2">
      <c r="A9" s="6" t="s">
        <v>932</v>
      </c>
      <c r="B9" s="7" t="s">
        <v>21</v>
      </c>
      <c r="C9" s="8">
        <v>85845</v>
      </c>
      <c r="D9" s="9">
        <v>88915</v>
      </c>
      <c r="E9" s="10">
        <v>88931</v>
      </c>
      <c r="F9" s="10">
        <v>88665</v>
      </c>
      <c r="G9" s="11">
        <v>90229</v>
      </c>
      <c r="H9" s="8">
        <v>89578</v>
      </c>
      <c r="I9" s="8">
        <v>91876</v>
      </c>
      <c r="J9" s="8">
        <v>91738</v>
      </c>
      <c r="K9" s="8">
        <v>94721</v>
      </c>
      <c r="L9" s="8">
        <v>96517</v>
      </c>
      <c r="M9" s="12" t="s">
        <v>930</v>
      </c>
      <c r="N9" s="12" t="s">
        <v>931</v>
      </c>
      <c r="O9" s="13" t="s">
        <v>949</v>
      </c>
      <c r="P9" s="13" t="s">
        <v>948</v>
      </c>
      <c r="Q9" s="79"/>
      <c r="R9" s="79"/>
      <c r="S9" s="79"/>
      <c r="T9" s="79"/>
    </row>
    <row r="10" spans="1:20" s="1" customFormat="1" ht="12" customHeight="1" x14ac:dyDescent="0.2">
      <c r="A10" s="14"/>
      <c r="B10" s="7" t="s">
        <v>22</v>
      </c>
      <c r="C10" s="15">
        <v>107.3</v>
      </c>
      <c r="D10" s="16">
        <v>97.7</v>
      </c>
      <c r="E10" s="17">
        <v>100</v>
      </c>
      <c r="F10" s="18">
        <v>99.7</v>
      </c>
      <c r="G10" s="19">
        <v>101.8</v>
      </c>
      <c r="H10" s="15">
        <v>99.3</v>
      </c>
      <c r="I10" s="15">
        <v>102.6</v>
      </c>
      <c r="J10" s="15">
        <v>99.8</v>
      </c>
      <c r="K10" s="15">
        <v>103.3</v>
      </c>
      <c r="L10" s="15">
        <v>101.9</v>
      </c>
      <c r="M10" s="15">
        <v>101.9</v>
      </c>
      <c r="N10" s="20">
        <v>101</v>
      </c>
      <c r="O10" s="21">
        <v>100.7</v>
      </c>
      <c r="P10" s="21">
        <v>101.2</v>
      </c>
      <c r="Q10" s="79"/>
      <c r="R10" s="79"/>
      <c r="S10" s="79"/>
      <c r="T10" s="79"/>
    </row>
    <row r="11" spans="1:20" s="1" customFormat="1" ht="13.9" customHeight="1" x14ac:dyDescent="0.2">
      <c r="A11" s="22" t="s">
        <v>23</v>
      </c>
      <c r="B11" s="23" t="s">
        <v>21</v>
      </c>
      <c r="C11" s="24">
        <v>2714</v>
      </c>
      <c r="D11" s="25">
        <v>3183</v>
      </c>
      <c r="E11" s="26">
        <v>3205</v>
      </c>
      <c r="F11" s="26">
        <v>3225</v>
      </c>
      <c r="G11" s="27">
        <v>3056</v>
      </c>
      <c r="H11" s="24">
        <v>3051</v>
      </c>
      <c r="I11" s="24">
        <v>3065</v>
      </c>
      <c r="J11" s="24">
        <v>3103</v>
      </c>
      <c r="K11" s="24">
        <v>3230</v>
      </c>
      <c r="L11" s="24">
        <v>3164</v>
      </c>
      <c r="M11" s="24">
        <v>3125</v>
      </c>
      <c r="N11" s="24">
        <v>3063</v>
      </c>
      <c r="O11" s="28">
        <v>3049</v>
      </c>
      <c r="P11" s="28">
        <v>2809</v>
      </c>
      <c r="Q11" s="79"/>
      <c r="R11" s="79"/>
      <c r="S11" s="79"/>
      <c r="T11" s="79"/>
    </row>
    <row r="12" spans="1:20" s="1" customFormat="1" ht="12" customHeight="1" x14ac:dyDescent="0.2">
      <c r="A12" s="29"/>
      <c r="B12" s="23" t="s">
        <v>22</v>
      </c>
      <c r="C12" s="24">
        <v>103.4</v>
      </c>
      <c r="D12" s="25">
        <v>102.1</v>
      </c>
      <c r="E12" s="26">
        <v>100.7</v>
      </c>
      <c r="F12" s="26">
        <v>100.6</v>
      </c>
      <c r="G12" s="27">
        <v>94.8</v>
      </c>
      <c r="H12" s="24">
        <v>99.8</v>
      </c>
      <c r="I12" s="24">
        <v>100.5</v>
      </c>
      <c r="J12" s="24">
        <v>101.2</v>
      </c>
      <c r="K12" s="24">
        <v>104.1</v>
      </c>
      <c r="L12" s="30">
        <v>98</v>
      </c>
      <c r="M12" s="24">
        <v>98.8</v>
      </c>
      <c r="N12" s="30">
        <v>98</v>
      </c>
      <c r="O12" s="28">
        <v>99.5</v>
      </c>
      <c r="P12" s="28">
        <v>92.1</v>
      </c>
      <c r="Q12" s="79"/>
      <c r="R12" s="79"/>
      <c r="S12" s="79"/>
      <c r="T12" s="79"/>
    </row>
    <row r="13" spans="1:20" s="1" customFormat="1" ht="13.9" customHeight="1" x14ac:dyDescent="0.2">
      <c r="A13" s="22" t="s">
        <v>24</v>
      </c>
      <c r="B13" s="23" t="s">
        <v>21</v>
      </c>
      <c r="C13" s="24">
        <v>83131</v>
      </c>
      <c r="D13" s="25">
        <v>85732</v>
      </c>
      <c r="E13" s="26">
        <v>85726</v>
      </c>
      <c r="F13" s="26">
        <v>85440</v>
      </c>
      <c r="G13" s="27">
        <v>87173</v>
      </c>
      <c r="H13" s="24">
        <v>86527</v>
      </c>
      <c r="I13" s="24">
        <v>88811</v>
      </c>
      <c r="J13" s="24">
        <v>88635</v>
      </c>
      <c r="K13" s="24">
        <v>91491</v>
      </c>
      <c r="L13" s="24">
        <v>93353</v>
      </c>
      <c r="M13" s="24">
        <v>95187</v>
      </c>
      <c r="N13" s="24">
        <v>95713</v>
      </c>
      <c r="O13" s="28">
        <v>96309</v>
      </c>
      <c r="P13" s="28">
        <v>97699</v>
      </c>
      <c r="Q13" s="79"/>
      <c r="R13" s="79"/>
      <c r="S13" s="79"/>
      <c r="T13" s="79"/>
    </row>
    <row r="14" spans="1:20" s="1" customFormat="1" ht="12" customHeight="1" x14ac:dyDescent="0.2">
      <c r="A14" s="29"/>
      <c r="B14" s="23" t="s">
        <v>22</v>
      </c>
      <c r="C14" s="24">
        <v>107.4</v>
      </c>
      <c r="D14" s="25">
        <v>97.6</v>
      </c>
      <c r="E14" s="31">
        <v>100</v>
      </c>
      <c r="F14" s="26">
        <v>99.7</v>
      </c>
      <c r="G14" s="32">
        <v>102</v>
      </c>
      <c r="H14" s="24">
        <v>99.3</v>
      </c>
      <c r="I14" s="24">
        <v>102.6</v>
      </c>
      <c r="J14" s="24">
        <v>99.8</v>
      </c>
      <c r="K14" s="24">
        <v>103.2</v>
      </c>
      <c r="L14" s="30">
        <v>102</v>
      </c>
      <c r="M14" s="30">
        <v>102</v>
      </c>
      <c r="N14" s="24">
        <v>100.6</v>
      </c>
      <c r="O14" s="28">
        <v>100.6</v>
      </c>
      <c r="P14" s="28">
        <v>101.4</v>
      </c>
      <c r="Q14" s="79"/>
      <c r="R14" s="79"/>
      <c r="S14" s="79"/>
      <c r="T14" s="79"/>
    </row>
    <row r="15" spans="1:20" s="1" customFormat="1" ht="16.149999999999999" customHeight="1" x14ac:dyDescent="0.2">
      <c r="A15" s="33" t="s">
        <v>25</v>
      </c>
      <c r="B15" s="23"/>
      <c r="C15" s="34"/>
      <c r="D15" s="35"/>
      <c r="E15" s="36"/>
      <c r="F15" s="36"/>
      <c r="G15" s="36"/>
      <c r="H15" s="36"/>
      <c r="I15" s="36"/>
      <c r="J15" s="37"/>
      <c r="K15" s="34"/>
      <c r="L15" s="34"/>
      <c r="M15" s="24"/>
      <c r="N15" s="24"/>
      <c r="O15" s="28"/>
      <c r="P15" s="28"/>
      <c r="Q15" s="80"/>
      <c r="R15" s="80"/>
      <c r="S15" s="80"/>
      <c r="T15" s="80"/>
    </row>
    <row r="16" spans="1:20" s="1" customFormat="1" ht="18" customHeight="1" x14ac:dyDescent="0.2">
      <c r="A16" s="29" t="s">
        <v>26</v>
      </c>
      <c r="B16" s="23" t="s">
        <v>21</v>
      </c>
      <c r="C16" s="24">
        <v>70</v>
      </c>
      <c r="D16" s="25">
        <v>23</v>
      </c>
      <c r="E16" s="26">
        <v>22</v>
      </c>
      <c r="F16" s="26">
        <v>21</v>
      </c>
      <c r="G16" s="27">
        <v>9</v>
      </c>
      <c r="H16" s="24">
        <v>4</v>
      </c>
      <c r="I16" s="24">
        <v>2</v>
      </c>
      <c r="J16" s="24">
        <v>2</v>
      </c>
      <c r="K16" s="24">
        <v>2</v>
      </c>
      <c r="L16" s="24">
        <v>1</v>
      </c>
      <c r="M16" s="24">
        <v>1</v>
      </c>
      <c r="N16" s="24" t="s">
        <v>893</v>
      </c>
      <c r="O16" s="28" t="s">
        <v>893</v>
      </c>
      <c r="P16" s="28" t="s">
        <v>893</v>
      </c>
      <c r="Q16" s="80"/>
      <c r="R16" s="80"/>
      <c r="S16" s="80"/>
      <c r="T16" s="80"/>
    </row>
    <row r="17" spans="1:20" s="1" customFormat="1" ht="12" customHeight="1" x14ac:dyDescent="0.2">
      <c r="A17" s="33" t="s">
        <v>27</v>
      </c>
      <c r="B17" s="23" t="s">
        <v>22</v>
      </c>
      <c r="C17" s="24">
        <v>88.6</v>
      </c>
      <c r="D17" s="25">
        <v>79.3</v>
      </c>
      <c r="E17" s="26">
        <v>95.7</v>
      </c>
      <c r="F17" s="26">
        <v>95.5</v>
      </c>
      <c r="G17" s="27">
        <v>42.9</v>
      </c>
      <c r="H17" s="24">
        <v>44.4</v>
      </c>
      <c r="I17" s="30">
        <v>50</v>
      </c>
      <c r="J17" s="30">
        <v>100</v>
      </c>
      <c r="K17" s="30">
        <v>100</v>
      </c>
      <c r="L17" s="30">
        <v>50</v>
      </c>
      <c r="M17" s="30">
        <v>100</v>
      </c>
      <c r="N17" s="24" t="s">
        <v>894</v>
      </c>
      <c r="O17" s="28" t="s">
        <v>894</v>
      </c>
      <c r="P17" s="28" t="s">
        <v>894</v>
      </c>
      <c r="Q17" s="80"/>
      <c r="R17" s="80"/>
      <c r="S17" s="80"/>
      <c r="T17" s="80"/>
    </row>
    <row r="18" spans="1:20" s="1" customFormat="1" ht="18" customHeight="1" x14ac:dyDescent="0.2">
      <c r="A18" s="38" t="s">
        <v>28</v>
      </c>
      <c r="B18" s="23" t="s">
        <v>21</v>
      </c>
      <c r="C18" s="24">
        <v>2376</v>
      </c>
      <c r="D18" s="25">
        <v>3698</v>
      </c>
      <c r="E18" s="26">
        <v>3851</v>
      </c>
      <c r="F18" s="26">
        <v>4024</v>
      </c>
      <c r="G18" s="27">
        <v>4100</v>
      </c>
      <c r="H18" s="24">
        <v>4279</v>
      </c>
      <c r="I18" s="24">
        <v>4492</v>
      </c>
      <c r="J18" s="24">
        <v>4739</v>
      </c>
      <c r="K18" s="24">
        <v>5115</v>
      </c>
      <c r="L18" s="24">
        <v>5571</v>
      </c>
      <c r="M18" s="24">
        <v>5942</v>
      </c>
      <c r="N18" s="24">
        <v>6490</v>
      </c>
      <c r="O18" s="28">
        <v>7114</v>
      </c>
      <c r="P18" s="28">
        <v>7687</v>
      </c>
      <c r="Q18" s="80"/>
      <c r="R18" s="80"/>
      <c r="S18" s="80"/>
      <c r="T18" s="80"/>
    </row>
    <row r="19" spans="1:20" s="1" customFormat="1" ht="12" customHeight="1" x14ac:dyDescent="0.2">
      <c r="A19" s="29"/>
      <c r="B19" s="23" t="s">
        <v>22</v>
      </c>
      <c r="C19" s="24">
        <v>106.9</v>
      </c>
      <c r="D19" s="25">
        <v>104.6</v>
      </c>
      <c r="E19" s="26">
        <v>104.1</v>
      </c>
      <c r="F19" s="26">
        <v>104.5</v>
      </c>
      <c r="G19" s="27">
        <v>101.9</v>
      </c>
      <c r="H19" s="24">
        <v>104.4</v>
      </c>
      <c r="I19" s="30">
        <v>105</v>
      </c>
      <c r="J19" s="24">
        <v>105.5</v>
      </c>
      <c r="K19" s="24">
        <v>107.9</v>
      </c>
      <c r="L19" s="24">
        <v>108.9</v>
      </c>
      <c r="M19" s="24">
        <v>106.7</v>
      </c>
      <c r="N19" s="24">
        <v>109.2</v>
      </c>
      <c r="O19" s="28">
        <v>109.6</v>
      </c>
      <c r="P19" s="28">
        <v>108.1</v>
      </c>
      <c r="Q19" s="80"/>
      <c r="R19" s="80"/>
      <c r="S19" s="80"/>
      <c r="T19" s="80"/>
    </row>
    <row r="20" spans="1:20" s="1" customFormat="1" ht="16.149999999999999" customHeight="1" x14ac:dyDescent="0.2">
      <c r="A20" s="33" t="s">
        <v>25</v>
      </c>
      <c r="B20" s="23"/>
      <c r="C20" s="30"/>
      <c r="D20" s="39"/>
      <c r="E20" s="31"/>
      <c r="F20" s="31"/>
      <c r="G20" s="31"/>
      <c r="H20" s="31"/>
      <c r="I20" s="31"/>
      <c r="J20" s="32"/>
      <c r="K20" s="30"/>
      <c r="L20" s="30"/>
      <c r="M20" s="24"/>
      <c r="N20" s="24"/>
      <c r="O20" s="40"/>
      <c r="P20" s="40"/>
      <c r="Q20" s="80"/>
      <c r="R20" s="80"/>
      <c r="S20" s="80"/>
      <c r="T20" s="80"/>
    </row>
    <row r="21" spans="1:20" s="1" customFormat="1" ht="13.9" customHeight="1" x14ac:dyDescent="0.2">
      <c r="A21" s="41" t="s">
        <v>29</v>
      </c>
      <c r="B21" s="23" t="s">
        <v>21</v>
      </c>
      <c r="C21" s="24">
        <v>115</v>
      </c>
      <c r="D21" s="25">
        <v>118</v>
      </c>
      <c r="E21" s="26">
        <v>110</v>
      </c>
      <c r="F21" s="26">
        <v>110</v>
      </c>
      <c r="G21" s="27">
        <v>100</v>
      </c>
      <c r="H21" s="24">
        <v>104</v>
      </c>
      <c r="I21" s="24">
        <v>105</v>
      </c>
      <c r="J21" s="24">
        <v>107</v>
      </c>
      <c r="K21" s="24">
        <v>111</v>
      </c>
      <c r="L21" s="24">
        <v>111</v>
      </c>
      <c r="M21" s="24">
        <v>115</v>
      </c>
      <c r="N21" s="24">
        <v>124</v>
      </c>
      <c r="O21" s="28">
        <v>125</v>
      </c>
      <c r="P21" s="28">
        <v>130</v>
      </c>
      <c r="Q21" s="80"/>
      <c r="R21" s="80"/>
      <c r="S21" s="80"/>
      <c r="T21" s="80"/>
    </row>
    <row r="22" spans="1:20" s="1" customFormat="1" ht="12" customHeight="1" x14ac:dyDescent="0.2">
      <c r="A22" s="29"/>
      <c r="B22" s="23" t="s">
        <v>22</v>
      </c>
      <c r="C22" s="24">
        <v>102.7</v>
      </c>
      <c r="D22" s="25">
        <v>102.6</v>
      </c>
      <c r="E22" s="26">
        <v>93.2</v>
      </c>
      <c r="F22" s="31">
        <v>100</v>
      </c>
      <c r="G22" s="27">
        <v>90.9</v>
      </c>
      <c r="H22" s="30">
        <v>104</v>
      </c>
      <c r="I22" s="30">
        <v>101</v>
      </c>
      <c r="J22" s="24">
        <v>101.9</v>
      </c>
      <c r="K22" s="24">
        <v>103.7</v>
      </c>
      <c r="L22" s="30">
        <v>100</v>
      </c>
      <c r="M22" s="24">
        <v>103.6</v>
      </c>
      <c r="N22" s="24">
        <v>107.8</v>
      </c>
      <c r="O22" s="28">
        <v>100.8</v>
      </c>
      <c r="P22" s="42">
        <v>104</v>
      </c>
      <c r="Q22" s="80"/>
      <c r="R22" s="80"/>
      <c r="S22" s="80"/>
      <c r="T22" s="80"/>
    </row>
    <row r="23" spans="1:20" s="1" customFormat="1" ht="13.9" customHeight="1" x14ac:dyDescent="0.2">
      <c r="A23" s="41" t="s">
        <v>30</v>
      </c>
      <c r="B23" s="23" t="s">
        <v>21</v>
      </c>
      <c r="C23" s="24">
        <v>2214</v>
      </c>
      <c r="D23" s="25">
        <v>2709</v>
      </c>
      <c r="E23" s="26">
        <v>2796</v>
      </c>
      <c r="F23" s="26">
        <v>2879</v>
      </c>
      <c r="G23" s="27">
        <v>2901</v>
      </c>
      <c r="H23" s="24">
        <v>3023</v>
      </c>
      <c r="I23" s="24">
        <v>3193</v>
      </c>
      <c r="J23" s="24">
        <v>3374</v>
      </c>
      <c r="K23" s="24">
        <v>3656</v>
      </c>
      <c r="L23" s="24">
        <v>4009</v>
      </c>
      <c r="M23" s="24">
        <v>4331</v>
      </c>
      <c r="N23" s="24">
        <v>4804</v>
      </c>
      <c r="O23" s="28">
        <v>5334</v>
      </c>
      <c r="P23" s="28">
        <v>5813</v>
      </c>
      <c r="Q23" s="80"/>
      <c r="R23" s="80"/>
      <c r="S23" s="80"/>
      <c r="T23" s="80"/>
    </row>
    <row r="24" spans="1:20" s="1" customFormat="1" ht="12" customHeight="1" x14ac:dyDescent="0.2">
      <c r="A24" s="29"/>
      <c r="B24" s="23" t="s">
        <v>22</v>
      </c>
      <c r="C24" s="24">
        <v>107.3</v>
      </c>
      <c r="D24" s="25">
        <v>103.8</v>
      </c>
      <c r="E24" s="26">
        <v>103.2</v>
      </c>
      <c r="F24" s="31">
        <v>103</v>
      </c>
      <c r="G24" s="27">
        <v>100.8</v>
      </c>
      <c r="H24" s="24">
        <v>104.2</v>
      </c>
      <c r="I24" s="24">
        <v>105.6</v>
      </c>
      <c r="J24" s="24">
        <v>105.7</v>
      </c>
      <c r="K24" s="24">
        <v>108.4</v>
      </c>
      <c r="L24" s="24">
        <v>109.7</v>
      </c>
      <c r="M24" s="30">
        <v>108</v>
      </c>
      <c r="N24" s="24">
        <v>110.9</v>
      </c>
      <c r="O24" s="42">
        <v>111</v>
      </c>
      <c r="P24" s="42">
        <v>109</v>
      </c>
      <c r="Q24" s="80"/>
      <c r="R24" s="80"/>
      <c r="S24" s="80"/>
      <c r="T24" s="80"/>
    </row>
    <row r="25" spans="1:20" s="1" customFormat="1" ht="13.9" customHeight="1" x14ac:dyDescent="0.2">
      <c r="A25" s="41" t="s">
        <v>31</v>
      </c>
      <c r="B25" s="23" t="s">
        <v>21</v>
      </c>
      <c r="C25" s="24" t="s">
        <v>893</v>
      </c>
      <c r="D25" s="25">
        <v>50</v>
      </c>
      <c r="E25" s="26">
        <v>52</v>
      </c>
      <c r="F25" s="26">
        <v>53</v>
      </c>
      <c r="G25" s="27">
        <v>59</v>
      </c>
      <c r="H25" s="24">
        <v>61</v>
      </c>
      <c r="I25" s="24">
        <v>62</v>
      </c>
      <c r="J25" s="24">
        <v>76</v>
      </c>
      <c r="K25" s="24">
        <v>79</v>
      </c>
      <c r="L25" s="24">
        <v>82</v>
      </c>
      <c r="M25" s="24">
        <v>86</v>
      </c>
      <c r="N25" s="24">
        <v>90</v>
      </c>
      <c r="O25" s="28">
        <v>92</v>
      </c>
      <c r="P25" s="28">
        <v>99</v>
      </c>
      <c r="Q25" s="80"/>
      <c r="R25" s="80"/>
      <c r="S25" s="80"/>
      <c r="T25" s="80"/>
    </row>
    <row r="26" spans="1:20" s="1" customFormat="1" ht="12" customHeight="1" x14ac:dyDescent="0.2">
      <c r="A26" s="29"/>
      <c r="B26" s="23" t="s">
        <v>22</v>
      </c>
      <c r="C26" s="24" t="s">
        <v>894</v>
      </c>
      <c r="D26" s="25">
        <v>104.2</v>
      </c>
      <c r="E26" s="31">
        <v>104</v>
      </c>
      <c r="F26" s="26">
        <v>101.9</v>
      </c>
      <c r="G26" s="27">
        <v>111.3</v>
      </c>
      <c r="H26" s="24">
        <v>103.4</v>
      </c>
      <c r="I26" s="24">
        <v>101.6</v>
      </c>
      <c r="J26" s="24">
        <v>122.6</v>
      </c>
      <c r="K26" s="24">
        <v>103.9</v>
      </c>
      <c r="L26" s="24">
        <v>103.8</v>
      </c>
      <c r="M26" s="24">
        <v>104.9</v>
      </c>
      <c r="N26" s="24">
        <v>104.7</v>
      </c>
      <c r="O26" s="28">
        <v>102.2</v>
      </c>
      <c r="P26" s="28">
        <v>107.6</v>
      </c>
      <c r="Q26" s="80"/>
      <c r="R26" s="80"/>
      <c r="S26" s="80"/>
      <c r="T26" s="80"/>
    </row>
    <row r="27" spans="1:20" s="1" customFormat="1" ht="13.9" customHeight="1" x14ac:dyDescent="0.2">
      <c r="A27" s="41" t="s">
        <v>32</v>
      </c>
      <c r="B27" s="23" t="s">
        <v>21</v>
      </c>
      <c r="C27" s="24">
        <v>31</v>
      </c>
      <c r="D27" s="25">
        <v>797</v>
      </c>
      <c r="E27" s="26">
        <v>866</v>
      </c>
      <c r="F27" s="26">
        <v>945</v>
      </c>
      <c r="G27" s="27">
        <v>991</v>
      </c>
      <c r="H27" s="24">
        <v>1030</v>
      </c>
      <c r="I27" s="24">
        <v>1063</v>
      </c>
      <c r="J27" s="24">
        <v>1087</v>
      </c>
      <c r="K27" s="24">
        <v>1105</v>
      </c>
      <c r="L27" s="24">
        <v>1131</v>
      </c>
      <c r="M27" s="24">
        <v>1159</v>
      </c>
      <c r="N27" s="24">
        <v>1169</v>
      </c>
      <c r="O27" s="28">
        <v>1195</v>
      </c>
      <c r="P27" s="28">
        <v>1206</v>
      </c>
      <c r="Q27" s="80"/>
      <c r="R27" s="80"/>
      <c r="S27" s="80"/>
      <c r="T27" s="80"/>
    </row>
    <row r="28" spans="1:20" s="1" customFormat="1" ht="12" customHeight="1" x14ac:dyDescent="0.2">
      <c r="A28" s="29"/>
      <c r="B28" s="23" t="s">
        <v>22</v>
      </c>
      <c r="C28" s="24">
        <v>96.9</v>
      </c>
      <c r="D28" s="25">
        <v>108.1</v>
      </c>
      <c r="E28" s="26">
        <v>108.7</v>
      </c>
      <c r="F28" s="26">
        <v>109.1</v>
      </c>
      <c r="G28" s="27">
        <v>104.9</v>
      </c>
      <c r="H28" s="24">
        <v>103.9</v>
      </c>
      <c r="I28" s="24">
        <v>103.2</v>
      </c>
      <c r="J28" s="24">
        <v>102.3</v>
      </c>
      <c r="K28" s="24">
        <v>101.7</v>
      </c>
      <c r="L28" s="24">
        <v>102.4</v>
      </c>
      <c r="M28" s="24">
        <v>102.5</v>
      </c>
      <c r="N28" s="24">
        <v>100.9</v>
      </c>
      <c r="O28" s="28">
        <v>102.2</v>
      </c>
      <c r="P28" s="28">
        <v>100.9</v>
      </c>
      <c r="Q28" s="80"/>
      <c r="R28" s="80"/>
      <c r="S28" s="80"/>
      <c r="T28" s="80"/>
    </row>
    <row r="29" spans="1:20" s="1" customFormat="1" ht="13.9" customHeight="1" x14ac:dyDescent="0.2">
      <c r="A29" s="41" t="s">
        <v>33</v>
      </c>
      <c r="B29" s="23" t="s">
        <v>21</v>
      </c>
      <c r="C29" s="24">
        <v>16</v>
      </c>
      <c r="D29" s="25">
        <v>24</v>
      </c>
      <c r="E29" s="26">
        <v>27</v>
      </c>
      <c r="F29" s="26">
        <v>37</v>
      </c>
      <c r="G29" s="27">
        <v>49</v>
      </c>
      <c r="H29" s="24">
        <v>61</v>
      </c>
      <c r="I29" s="24">
        <v>69</v>
      </c>
      <c r="J29" s="24">
        <v>93</v>
      </c>
      <c r="K29" s="24">
        <v>135</v>
      </c>
      <c r="L29" s="24">
        <v>160</v>
      </c>
      <c r="M29" s="24">
        <v>199</v>
      </c>
      <c r="N29" s="24">
        <v>265</v>
      </c>
      <c r="O29" s="28">
        <v>332</v>
      </c>
      <c r="P29" s="28">
        <v>403</v>
      </c>
      <c r="Q29" s="80"/>
      <c r="R29" s="80"/>
      <c r="S29" s="80"/>
      <c r="T29" s="80"/>
    </row>
    <row r="30" spans="1:20" s="1" customFormat="1" ht="12" customHeight="1" x14ac:dyDescent="0.2">
      <c r="A30" s="29"/>
      <c r="B30" s="23" t="s">
        <v>22</v>
      </c>
      <c r="C30" s="24">
        <v>106.7</v>
      </c>
      <c r="D30" s="25">
        <v>104.3</v>
      </c>
      <c r="E30" s="26">
        <v>112.5</v>
      </c>
      <c r="F30" s="31">
        <v>137</v>
      </c>
      <c r="G30" s="27">
        <v>132.4</v>
      </c>
      <c r="H30" s="24">
        <v>124.5</v>
      </c>
      <c r="I30" s="24">
        <v>113.1</v>
      </c>
      <c r="J30" s="24">
        <v>134.80000000000001</v>
      </c>
      <c r="K30" s="24">
        <v>145.19999999999999</v>
      </c>
      <c r="L30" s="24">
        <v>118.5</v>
      </c>
      <c r="M30" s="24">
        <v>124.4</v>
      </c>
      <c r="N30" s="24">
        <v>133.19999999999999</v>
      </c>
      <c r="O30" s="28">
        <v>125.3</v>
      </c>
      <c r="P30" s="28">
        <v>121.4</v>
      </c>
      <c r="Q30" s="80"/>
      <c r="R30" s="80"/>
      <c r="S30" s="80"/>
      <c r="T30" s="80"/>
    </row>
    <row r="31" spans="1:20" s="1" customFormat="1" ht="18" customHeight="1" x14ac:dyDescent="0.2">
      <c r="A31" s="38" t="s">
        <v>34</v>
      </c>
      <c r="B31" s="23" t="s">
        <v>21</v>
      </c>
      <c r="C31" s="24">
        <v>6565</v>
      </c>
      <c r="D31" s="25">
        <v>4509</v>
      </c>
      <c r="E31" s="26">
        <v>4583</v>
      </c>
      <c r="F31" s="26">
        <v>4673</v>
      </c>
      <c r="G31" s="27">
        <v>4548</v>
      </c>
      <c r="H31" s="24">
        <v>4549</v>
      </c>
      <c r="I31" s="24">
        <v>4675</v>
      </c>
      <c r="J31" s="24">
        <v>4825</v>
      </c>
      <c r="K31" s="24">
        <v>4938</v>
      </c>
      <c r="L31" s="24">
        <v>4968</v>
      </c>
      <c r="M31" s="24">
        <v>5025</v>
      </c>
      <c r="N31" s="24">
        <v>5087</v>
      </c>
      <c r="O31" s="28">
        <v>5114</v>
      </c>
      <c r="P31" s="28">
        <v>5168</v>
      </c>
      <c r="Q31" s="80"/>
      <c r="R31" s="80"/>
      <c r="S31" s="80"/>
      <c r="T31" s="80"/>
    </row>
    <row r="32" spans="1:20" s="1" customFormat="1" ht="12" customHeight="1" x14ac:dyDescent="0.2">
      <c r="A32" s="29"/>
      <c r="B32" s="23" t="s">
        <v>22</v>
      </c>
      <c r="C32" s="24">
        <v>106.7</v>
      </c>
      <c r="D32" s="25">
        <v>100.4</v>
      </c>
      <c r="E32" s="26">
        <v>101.6</v>
      </c>
      <c r="F32" s="31">
        <v>102</v>
      </c>
      <c r="G32" s="27">
        <v>97.3</v>
      </c>
      <c r="H32" s="30">
        <v>100</v>
      </c>
      <c r="I32" s="24">
        <v>102.8</v>
      </c>
      <c r="J32" s="24">
        <v>103.2</v>
      </c>
      <c r="K32" s="24">
        <v>102.3</v>
      </c>
      <c r="L32" s="24">
        <v>100.6</v>
      </c>
      <c r="M32" s="24">
        <v>101.1</v>
      </c>
      <c r="N32" s="24">
        <v>101.2</v>
      </c>
      <c r="O32" s="28">
        <v>100.5</v>
      </c>
      <c r="P32" s="28">
        <v>101.1</v>
      </c>
      <c r="Q32" s="80"/>
      <c r="R32" s="80"/>
      <c r="S32" s="80"/>
      <c r="T32" s="80"/>
    </row>
    <row r="33" spans="1:20" s="1" customFormat="1" ht="18" customHeight="1" x14ac:dyDescent="0.2">
      <c r="A33" s="38" t="s">
        <v>35</v>
      </c>
      <c r="B33" s="23" t="s">
        <v>21</v>
      </c>
      <c r="C33" s="24">
        <v>560</v>
      </c>
      <c r="D33" s="25">
        <v>525</v>
      </c>
      <c r="E33" s="26">
        <v>526</v>
      </c>
      <c r="F33" s="26">
        <v>515</v>
      </c>
      <c r="G33" s="27">
        <v>479</v>
      </c>
      <c r="H33" s="24">
        <v>473</v>
      </c>
      <c r="I33" s="24">
        <v>474</v>
      </c>
      <c r="J33" s="24">
        <v>469</v>
      </c>
      <c r="K33" s="24">
        <v>474</v>
      </c>
      <c r="L33" s="24">
        <v>483</v>
      </c>
      <c r="M33" s="24">
        <v>500</v>
      </c>
      <c r="N33" s="24">
        <v>499</v>
      </c>
      <c r="O33" s="28">
        <v>498</v>
      </c>
      <c r="P33" s="28">
        <v>492</v>
      </c>
      <c r="Q33" s="80"/>
      <c r="R33" s="80"/>
      <c r="S33" s="80"/>
      <c r="T33" s="80"/>
    </row>
    <row r="34" spans="1:20" s="1" customFormat="1" ht="12" customHeight="1" x14ac:dyDescent="0.2">
      <c r="A34" s="29"/>
      <c r="B34" s="23" t="s">
        <v>22</v>
      </c>
      <c r="C34" s="24">
        <v>96.6</v>
      </c>
      <c r="D34" s="25">
        <v>99.8</v>
      </c>
      <c r="E34" s="26">
        <v>100.2</v>
      </c>
      <c r="F34" s="26">
        <v>97.9</v>
      </c>
      <c r="G34" s="32">
        <v>93</v>
      </c>
      <c r="H34" s="24">
        <v>98.7</v>
      </c>
      <c r="I34" s="24">
        <v>100.2</v>
      </c>
      <c r="J34" s="24">
        <v>98.9</v>
      </c>
      <c r="K34" s="24">
        <v>101.1</v>
      </c>
      <c r="L34" s="24">
        <v>101.9</v>
      </c>
      <c r="M34" s="24">
        <v>103.5</v>
      </c>
      <c r="N34" s="24">
        <v>99.8</v>
      </c>
      <c r="O34" s="28">
        <v>99.8</v>
      </c>
      <c r="P34" s="28">
        <v>98.8</v>
      </c>
      <c r="Q34" s="80"/>
      <c r="R34" s="80"/>
      <c r="S34" s="80"/>
      <c r="T34" s="80"/>
    </row>
    <row r="35" spans="1:20" s="1" customFormat="1" ht="18" customHeight="1" x14ac:dyDescent="0.2">
      <c r="A35" s="38" t="s">
        <v>36</v>
      </c>
      <c r="B35" s="23" t="s">
        <v>21</v>
      </c>
      <c r="C35" s="24">
        <v>80</v>
      </c>
      <c r="D35" s="25">
        <v>134</v>
      </c>
      <c r="E35" s="26">
        <v>146</v>
      </c>
      <c r="F35" s="26">
        <v>157</v>
      </c>
      <c r="G35" s="27">
        <v>167</v>
      </c>
      <c r="H35" s="24">
        <v>181</v>
      </c>
      <c r="I35" s="24">
        <v>213</v>
      </c>
      <c r="J35" s="24">
        <v>248</v>
      </c>
      <c r="K35" s="24">
        <v>287</v>
      </c>
      <c r="L35" s="24">
        <v>348</v>
      </c>
      <c r="M35" s="24">
        <v>416</v>
      </c>
      <c r="N35" s="24">
        <v>503</v>
      </c>
      <c r="O35" s="28">
        <v>563</v>
      </c>
      <c r="P35" s="28">
        <v>610</v>
      </c>
      <c r="Q35" s="80"/>
      <c r="R35" s="80"/>
      <c r="S35" s="80"/>
      <c r="T35" s="80"/>
    </row>
    <row r="36" spans="1:20" s="1" customFormat="1" ht="12" customHeight="1" x14ac:dyDescent="0.2">
      <c r="A36" s="29"/>
      <c r="B36" s="23" t="s">
        <v>22</v>
      </c>
      <c r="C36" s="24">
        <v>108.1</v>
      </c>
      <c r="D36" s="25">
        <v>115.5</v>
      </c>
      <c r="E36" s="31">
        <v>109</v>
      </c>
      <c r="F36" s="26">
        <v>107.5</v>
      </c>
      <c r="G36" s="27">
        <v>106.4</v>
      </c>
      <c r="H36" s="24">
        <v>108.4</v>
      </c>
      <c r="I36" s="24">
        <v>117.7</v>
      </c>
      <c r="J36" s="24">
        <v>116.4</v>
      </c>
      <c r="K36" s="24">
        <v>115.7</v>
      </c>
      <c r="L36" s="24">
        <v>121.3</v>
      </c>
      <c r="M36" s="24">
        <v>119.5</v>
      </c>
      <c r="N36" s="24">
        <v>120.9</v>
      </c>
      <c r="O36" s="28">
        <v>111.9</v>
      </c>
      <c r="P36" s="28">
        <v>108.3</v>
      </c>
      <c r="Q36" s="80"/>
      <c r="R36" s="80"/>
      <c r="S36" s="80"/>
      <c r="T36" s="80"/>
    </row>
    <row r="37" spans="1:20" s="1" customFormat="1" ht="18" customHeight="1" x14ac:dyDescent="0.2">
      <c r="A37" s="29" t="s">
        <v>37</v>
      </c>
      <c r="B37" s="23" t="s">
        <v>21</v>
      </c>
      <c r="C37" s="24">
        <v>1725</v>
      </c>
      <c r="D37" s="25">
        <v>2492</v>
      </c>
      <c r="E37" s="26">
        <v>2576</v>
      </c>
      <c r="F37" s="26">
        <v>2690</v>
      </c>
      <c r="G37" s="27">
        <v>2721</v>
      </c>
      <c r="H37" s="24">
        <v>2823</v>
      </c>
      <c r="I37" s="24">
        <v>2924</v>
      </c>
      <c r="J37" s="24">
        <v>3025</v>
      </c>
      <c r="K37" s="24">
        <v>3125</v>
      </c>
      <c r="L37" s="24">
        <v>3252</v>
      </c>
      <c r="M37" s="24">
        <v>3349</v>
      </c>
      <c r="N37" s="24">
        <v>3426</v>
      </c>
      <c r="O37" s="28">
        <v>3498</v>
      </c>
      <c r="P37" s="28">
        <v>3601</v>
      </c>
      <c r="Q37" s="80"/>
      <c r="R37" s="80"/>
      <c r="S37" s="80"/>
      <c r="T37" s="80"/>
    </row>
    <row r="38" spans="1:20" s="1" customFormat="1" ht="12" customHeight="1" x14ac:dyDescent="0.2">
      <c r="A38" s="33" t="s">
        <v>38</v>
      </c>
      <c r="B38" s="23" t="s">
        <v>22</v>
      </c>
      <c r="C38" s="24">
        <v>142.6</v>
      </c>
      <c r="D38" s="25">
        <v>104.1</v>
      </c>
      <c r="E38" s="26">
        <v>103.4</v>
      </c>
      <c r="F38" s="26">
        <v>104.4</v>
      </c>
      <c r="G38" s="27">
        <v>101.2</v>
      </c>
      <c r="H38" s="24">
        <v>103.7</v>
      </c>
      <c r="I38" s="24">
        <v>103.6</v>
      </c>
      <c r="J38" s="24">
        <v>103.5</v>
      </c>
      <c r="K38" s="24">
        <v>103.3</v>
      </c>
      <c r="L38" s="24">
        <v>104.1</v>
      </c>
      <c r="M38" s="30">
        <v>103</v>
      </c>
      <c r="N38" s="30">
        <v>102.3</v>
      </c>
      <c r="O38" s="28">
        <v>102.1</v>
      </c>
      <c r="P38" s="28">
        <v>102.9</v>
      </c>
      <c r="Q38" s="80"/>
      <c r="R38" s="80"/>
      <c r="S38" s="80"/>
      <c r="T38" s="80"/>
    </row>
    <row r="39" spans="1:20" s="1" customFormat="1" ht="18" customHeight="1" x14ac:dyDescent="0.2">
      <c r="A39" s="29" t="s">
        <v>39</v>
      </c>
      <c r="B39" s="23" t="s">
        <v>21</v>
      </c>
      <c r="C39" s="43">
        <v>70324</v>
      </c>
      <c r="D39" s="44">
        <v>72071</v>
      </c>
      <c r="E39" s="45">
        <v>71574</v>
      </c>
      <c r="F39" s="45">
        <v>70945</v>
      </c>
      <c r="G39" s="46">
        <v>72581</v>
      </c>
      <c r="H39" s="43">
        <v>71541</v>
      </c>
      <c r="I39" s="43">
        <v>73083</v>
      </c>
      <c r="J39" s="43">
        <v>72406</v>
      </c>
      <c r="K39" s="43">
        <v>74021</v>
      </c>
      <c r="L39" s="43">
        <v>75021</v>
      </c>
      <c r="M39" s="24">
        <v>75930</v>
      </c>
      <c r="N39" s="24">
        <v>76252</v>
      </c>
      <c r="O39" s="28">
        <v>76056</v>
      </c>
      <c r="P39" s="28">
        <v>76733</v>
      </c>
      <c r="Q39" s="80"/>
      <c r="R39" s="80"/>
      <c r="S39" s="80"/>
      <c r="T39" s="80"/>
    </row>
    <row r="40" spans="1:20" s="1" customFormat="1" ht="12" customHeight="1" x14ac:dyDescent="0.2">
      <c r="A40" s="33" t="s">
        <v>40</v>
      </c>
      <c r="B40" s="23" t="s">
        <v>22</v>
      </c>
      <c r="C40" s="43">
        <v>106.9</v>
      </c>
      <c r="D40" s="44">
        <v>96.7</v>
      </c>
      <c r="E40" s="45">
        <v>99.3</v>
      </c>
      <c r="F40" s="45">
        <v>99.1</v>
      </c>
      <c r="G40" s="46">
        <v>102.3</v>
      </c>
      <c r="H40" s="43">
        <v>98.6</v>
      </c>
      <c r="I40" s="43">
        <v>102.2</v>
      </c>
      <c r="J40" s="43">
        <v>99.1</v>
      </c>
      <c r="K40" s="43">
        <v>102.2</v>
      </c>
      <c r="L40" s="43">
        <v>101.4</v>
      </c>
      <c r="M40" s="24">
        <v>101.2</v>
      </c>
      <c r="N40" s="24">
        <v>100.4</v>
      </c>
      <c r="O40" s="28">
        <v>99.7</v>
      </c>
      <c r="P40" s="28">
        <v>100.9</v>
      </c>
      <c r="Q40" s="80"/>
      <c r="R40" s="80"/>
      <c r="S40" s="80"/>
      <c r="T40" s="80"/>
    </row>
    <row r="41" spans="1:20" ht="12" customHeight="1" x14ac:dyDescent="0.2">
      <c r="A41" s="311"/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</row>
    <row r="42" spans="1:20" ht="12" customHeight="1" x14ac:dyDescent="0.2">
      <c r="A42" s="312" t="s">
        <v>933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  <c r="M42" s="312"/>
      <c r="N42" s="312"/>
    </row>
    <row r="43" spans="1:20" ht="12" customHeight="1" x14ac:dyDescent="0.2">
      <c r="A43" s="47"/>
    </row>
  </sheetData>
  <mergeCells count="23">
    <mergeCell ref="P5:P8"/>
    <mergeCell ref="A2:N2"/>
    <mergeCell ref="A3:N3"/>
    <mergeCell ref="A4:N4"/>
    <mergeCell ref="A41:N41"/>
    <mergeCell ref="H5:H8"/>
    <mergeCell ref="I5:I8"/>
    <mergeCell ref="J5:J8"/>
    <mergeCell ref="K5:K8"/>
    <mergeCell ref="L5:L8"/>
    <mergeCell ref="A7:B7"/>
    <mergeCell ref="A8:B8"/>
    <mergeCell ref="A5:B6"/>
    <mergeCell ref="D5:D8"/>
    <mergeCell ref="E5:E8"/>
    <mergeCell ref="F5:F8"/>
    <mergeCell ref="C5:C8"/>
    <mergeCell ref="O5:O8"/>
    <mergeCell ref="A1:N1"/>
    <mergeCell ref="N5:N8"/>
    <mergeCell ref="A42:N42"/>
    <mergeCell ref="M5:M8"/>
    <mergeCell ref="G5:G8"/>
  </mergeCells>
  <hyperlinks>
    <hyperlink ref="P1" location="'Spis tablic'!A1" display="Powrót"/>
  </hyperlinks>
  <pageMargins left="0.7" right="0.7" top="0.75" bottom="0.75" header="0.3" footer="0.3"/>
  <pageSetup paperSize="9" scale="75" fitToHeight="0" orientation="landscape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Q72"/>
  <sheetViews>
    <sheetView zoomScaleNormal="100" workbookViewId="0">
      <pane ySplit="8" topLeftCell="A9" activePane="bottomLeft" state="frozen"/>
      <selection pane="bottomLeft" sqref="A1:H1"/>
    </sheetView>
  </sheetViews>
  <sheetFormatPr defaultColWidth="9.140625" defaultRowHeight="12" customHeight="1" x14ac:dyDescent="0.2"/>
  <cols>
    <col min="1" max="1" width="22.7109375" style="82" customWidth="1"/>
    <col min="2" max="2" width="2.7109375" style="65" customWidth="1"/>
    <col min="3" max="9" width="10.7109375" style="82" customWidth="1"/>
    <col min="10" max="10" width="9.140625" style="82"/>
    <col min="11" max="11" width="9.5703125" style="82" customWidth="1"/>
    <col min="12" max="255" width="9.140625" style="82"/>
    <col min="256" max="256" width="20.7109375" style="82" customWidth="1"/>
    <col min="257" max="257" width="2.7109375" style="82" customWidth="1"/>
    <col min="258" max="265" width="10.7109375" style="82" customWidth="1"/>
    <col min="266" max="266" width="9.140625" style="82"/>
    <col min="267" max="267" width="9.5703125" style="82" customWidth="1"/>
    <col min="268" max="511" width="9.140625" style="82"/>
    <col min="512" max="512" width="20.7109375" style="82" customWidth="1"/>
    <col min="513" max="513" width="2.7109375" style="82" customWidth="1"/>
    <col min="514" max="521" width="10.7109375" style="82" customWidth="1"/>
    <col min="522" max="522" width="9.140625" style="82"/>
    <col min="523" max="523" width="9.5703125" style="82" customWidth="1"/>
    <col min="524" max="767" width="9.140625" style="82"/>
    <col min="768" max="768" width="20.7109375" style="82" customWidth="1"/>
    <col min="769" max="769" width="2.7109375" style="82" customWidth="1"/>
    <col min="770" max="777" width="10.7109375" style="82" customWidth="1"/>
    <col min="778" max="778" width="9.140625" style="82"/>
    <col min="779" max="779" width="9.5703125" style="82" customWidth="1"/>
    <col min="780" max="1023" width="9.140625" style="82"/>
    <col min="1024" max="1024" width="20.7109375" style="82" customWidth="1"/>
    <col min="1025" max="1025" width="2.7109375" style="82" customWidth="1"/>
    <col min="1026" max="1033" width="10.7109375" style="82" customWidth="1"/>
    <col min="1034" max="1034" width="9.140625" style="82"/>
    <col min="1035" max="1035" width="9.5703125" style="82" customWidth="1"/>
    <col min="1036" max="1279" width="9.140625" style="82"/>
    <col min="1280" max="1280" width="20.7109375" style="82" customWidth="1"/>
    <col min="1281" max="1281" width="2.7109375" style="82" customWidth="1"/>
    <col min="1282" max="1289" width="10.7109375" style="82" customWidth="1"/>
    <col min="1290" max="1290" width="9.140625" style="82"/>
    <col min="1291" max="1291" width="9.5703125" style="82" customWidth="1"/>
    <col min="1292" max="1535" width="9.140625" style="82"/>
    <col min="1536" max="1536" width="20.7109375" style="82" customWidth="1"/>
    <col min="1537" max="1537" width="2.7109375" style="82" customWidth="1"/>
    <col min="1538" max="1545" width="10.7109375" style="82" customWidth="1"/>
    <col min="1546" max="1546" width="9.140625" style="82"/>
    <col min="1547" max="1547" width="9.5703125" style="82" customWidth="1"/>
    <col min="1548" max="1791" width="9.140625" style="82"/>
    <col min="1792" max="1792" width="20.7109375" style="82" customWidth="1"/>
    <col min="1793" max="1793" width="2.7109375" style="82" customWidth="1"/>
    <col min="1794" max="1801" width="10.7109375" style="82" customWidth="1"/>
    <col min="1802" max="1802" width="9.140625" style="82"/>
    <col min="1803" max="1803" width="9.5703125" style="82" customWidth="1"/>
    <col min="1804" max="2047" width="9.140625" style="82"/>
    <col min="2048" max="2048" width="20.7109375" style="82" customWidth="1"/>
    <col min="2049" max="2049" width="2.7109375" style="82" customWidth="1"/>
    <col min="2050" max="2057" width="10.7109375" style="82" customWidth="1"/>
    <col min="2058" max="2058" width="9.140625" style="82"/>
    <col min="2059" max="2059" width="9.5703125" style="82" customWidth="1"/>
    <col min="2060" max="2303" width="9.140625" style="82"/>
    <col min="2304" max="2304" width="20.7109375" style="82" customWidth="1"/>
    <col min="2305" max="2305" width="2.7109375" style="82" customWidth="1"/>
    <col min="2306" max="2313" width="10.7109375" style="82" customWidth="1"/>
    <col min="2314" max="2314" width="9.140625" style="82"/>
    <col min="2315" max="2315" width="9.5703125" style="82" customWidth="1"/>
    <col min="2316" max="2559" width="9.140625" style="82"/>
    <col min="2560" max="2560" width="20.7109375" style="82" customWidth="1"/>
    <col min="2561" max="2561" width="2.7109375" style="82" customWidth="1"/>
    <col min="2562" max="2569" width="10.7109375" style="82" customWidth="1"/>
    <col min="2570" max="2570" width="9.140625" style="82"/>
    <col min="2571" max="2571" width="9.5703125" style="82" customWidth="1"/>
    <col min="2572" max="2815" width="9.140625" style="82"/>
    <col min="2816" max="2816" width="20.7109375" style="82" customWidth="1"/>
    <col min="2817" max="2817" width="2.7109375" style="82" customWidth="1"/>
    <col min="2818" max="2825" width="10.7109375" style="82" customWidth="1"/>
    <col min="2826" max="2826" width="9.140625" style="82"/>
    <col min="2827" max="2827" width="9.5703125" style="82" customWidth="1"/>
    <col min="2828" max="3071" width="9.140625" style="82"/>
    <col min="3072" max="3072" width="20.7109375" style="82" customWidth="1"/>
    <col min="3073" max="3073" width="2.7109375" style="82" customWidth="1"/>
    <col min="3074" max="3081" width="10.7109375" style="82" customWidth="1"/>
    <col min="3082" max="3082" width="9.140625" style="82"/>
    <col min="3083" max="3083" width="9.5703125" style="82" customWidth="1"/>
    <col min="3084" max="3327" width="9.140625" style="82"/>
    <col min="3328" max="3328" width="20.7109375" style="82" customWidth="1"/>
    <col min="3329" max="3329" width="2.7109375" style="82" customWidth="1"/>
    <col min="3330" max="3337" width="10.7109375" style="82" customWidth="1"/>
    <col min="3338" max="3338" width="9.140625" style="82"/>
    <col min="3339" max="3339" width="9.5703125" style="82" customWidth="1"/>
    <col min="3340" max="3583" width="9.140625" style="82"/>
    <col min="3584" max="3584" width="20.7109375" style="82" customWidth="1"/>
    <col min="3585" max="3585" width="2.7109375" style="82" customWidth="1"/>
    <col min="3586" max="3593" width="10.7109375" style="82" customWidth="1"/>
    <col min="3594" max="3594" width="9.140625" style="82"/>
    <col min="3595" max="3595" width="9.5703125" style="82" customWidth="1"/>
    <col min="3596" max="3839" width="9.140625" style="82"/>
    <col min="3840" max="3840" width="20.7109375" style="82" customWidth="1"/>
    <col min="3841" max="3841" width="2.7109375" style="82" customWidth="1"/>
    <col min="3842" max="3849" width="10.7109375" style="82" customWidth="1"/>
    <col min="3850" max="3850" width="9.140625" style="82"/>
    <col min="3851" max="3851" width="9.5703125" style="82" customWidth="1"/>
    <col min="3852" max="4095" width="9.140625" style="82"/>
    <col min="4096" max="4096" width="20.7109375" style="82" customWidth="1"/>
    <col min="4097" max="4097" width="2.7109375" style="82" customWidth="1"/>
    <col min="4098" max="4105" width="10.7109375" style="82" customWidth="1"/>
    <col min="4106" max="4106" width="9.140625" style="82"/>
    <col min="4107" max="4107" width="9.5703125" style="82" customWidth="1"/>
    <col min="4108" max="4351" width="9.140625" style="82"/>
    <col min="4352" max="4352" width="20.7109375" style="82" customWidth="1"/>
    <col min="4353" max="4353" width="2.7109375" style="82" customWidth="1"/>
    <col min="4354" max="4361" width="10.7109375" style="82" customWidth="1"/>
    <col min="4362" max="4362" width="9.140625" style="82"/>
    <col min="4363" max="4363" width="9.5703125" style="82" customWidth="1"/>
    <col min="4364" max="4607" width="9.140625" style="82"/>
    <col min="4608" max="4608" width="20.7109375" style="82" customWidth="1"/>
    <col min="4609" max="4609" width="2.7109375" style="82" customWidth="1"/>
    <col min="4610" max="4617" width="10.7109375" style="82" customWidth="1"/>
    <col min="4618" max="4618" width="9.140625" style="82"/>
    <col min="4619" max="4619" width="9.5703125" style="82" customWidth="1"/>
    <col min="4620" max="4863" width="9.140625" style="82"/>
    <col min="4864" max="4864" width="20.7109375" style="82" customWidth="1"/>
    <col min="4865" max="4865" width="2.7109375" style="82" customWidth="1"/>
    <col min="4866" max="4873" width="10.7109375" style="82" customWidth="1"/>
    <col min="4874" max="4874" width="9.140625" style="82"/>
    <col min="4875" max="4875" width="9.5703125" style="82" customWidth="1"/>
    <col min="4876" max="5119" width="9.140625" style="82"/>
    <col min="5120" max="5120" width="20.7109375" style="82" customWidth="1"/>
    <col min="5121" max="5121" width="2.7109375" style="82" customWidth="1"/>
    <col min="5122" max="5129" width="10.7109375" style="82" customWidth="1"/>
    <col min="5130" max="5130" width="9.140625" style="82"/>
    <col min="5131" max="5131" width="9.5703125" style="82" customWidth="1"/>
    <col min="5132" max="5375" width="9.140625" style="82"/>
    <col min="5376" max="5376" width="20.7109375" style="82" customWidth="1"/>
    <col min="5377" max="5377" width="2.7109375" style="82" customWidth="1"/>
    <col min="5378" max="5385" width="10.7109375" style="82" customWidth="1"/>
    <col min="5386" max="5386" width="9.140625" style="82"/>
    <col min="5387" max="5387" width="9.5703125" style="82" customWidth="1"/>
    <col min="5388" max="5631" width="9.140625" style="82"/>
    <col min="5632" max="5632" width="20.7109375" style="82" customWidth="1"/>
    <col min="5633" max="5633" width="2.7109375" style="82" customWidth="1"/>
    <col min="5634" max="5641" width="10.7109375" style="82" customWidth="1"/>
    <col min="5642" max="5642" width="9.140625" style="82"/>
    <col min="5643" max="5643" width="9.5703125" style="82" customWidth="1"/>
    <col min="5644" max="5887" width="9.140625" style="82"/>
    <col min="5888" max="5888" width="20.7109375" style="82" customWidth="1"/>
    <col min="5889" max="5889" width="2.7109375" style="82" customWidth="1"/>
    <col min="5890" max="5897" width="10.7109375" style="82" customWidth="1"/>
    <col min="5898" max="5898" width="9.140625" style="82"/>
    <col min="5899" max="5899" width="9.5703125" style="82" customWidth="1"/>
    <col min="5900" max="6143" width="9.140625" style="82"/>
    <col min="6144" max="6144" width="20.7109375" style="82" customWidth="1"/>
    <col min="6145" max="6145" width="2.7109375" style="82" customWidth="1"/>
    <col min="6146" max="6153" width="10.7109375" style="82" customWidth="1"/>
    <col min="6154" max="6154" width="9.140625" style="82"/>
    <col min="6155" max="6155" width="9.5703125" style="82" customWidth="1"/>
    <col min="6156" max="6399" width="9.140625" style="82"/>
    <col min="6400" max="6400" width="20.7109375" style="82" customWidth="1"/>
    <col min="6401" max="6401" width="2.7109375" style="82" customWidth="1"/>
    <col min="6402" max="6409" width="10.7109375" style="82" customWidth="1"/>
    <col min="6410" max="6410" width="9.140625" style="82"/>
    <col min="6411" max="6411" width="9.5703125" style="82" customWidth="1"/>
    <col min="6412" max="6655" width="9.140625" style="82"/>
    <col min="6656" max="6656" width="20.7109375" style="82" customWidth="1"/>
    <col min="6657" max="6657" width="2.7109375" style="82" customWidth="1"/>
    <col min="6658" max="6665" width="10.7109375" style="82" customWidth="1"/>
    <col min="6666" max="6666" width="9.140625" style="82"/>
    <col min="6667" max="6667" width="9.5703125" style="82" customWidth="1"/>
    <col min="6668" max="6911" width="9.140625" style="82"/>
    <col min="6912" max="6912" width="20.7109375" style="82" customWidth="1"/>
    <col min="6913" max="6913" width="2.7109375" style="82" customWidth="1"/>
    <col min="6914" max="6921" width="10.7109375" style="82" customWidth="1"/>
    <col min="6922" max="6922" width="9.140625" style="82"/>
    <col min="6923" max="6923" width="9.5703125" style="82" customWidth="1"/>
    <col min="6924" max="7167" width="9.140625" style="82"/>
    <col min="7168" max="7168" width="20.7109375" style="82" customWidth="1"/>
    <col min="7169" max="7169" width="2.7109375" style="82" customWidth="1"/>
    <col min="7170" max="7177" width="10.7109375" style="82" customWidth="1"/>
    <col min="7178" max="7178" width="9.140625" style="82"/>
    <col min="7179" max="7179" width="9.5703125" style="82" customWidth="1"/>
    <col min="7180" max="7423" width="9.140625" style="82"/>
    <col min="7424" max="7424" width="20.7109375" style="82" customWidth="1"/>
    <col min="7425" max="7425" width="2.7109375" style="82" customWidth="1"/>
    <col min="7426" max="7433" width="10.7109375" style="82" customWidth="1"/>
    <col min="7434" max="7434" width="9.140625" style="82"/>
    <col min="7435" max="7435" width="9.5703125" style="82" customWidth="1"/>
    <col min="7436" max="7679" width="9.140625" style="82"/>
    <col min="7680" max="7680" width="20.7109375" style="82" customWidth="1"/>
    <col min="7681" max="7681" width="2.7109375" style="82" customWidth="1"/>
    <col min="7682" max="7689" width="10.7109375" style="82" customWidth="1"/>
    <col min="7690" max="7690" width="9.140625" style="82"/>
    <col min="7691" max="7691" width="9.5703125" style="82" customWidth="1"/>
    <col min="7692" max="7935" width="9.140625" style="82"/>
    <col min="7936" max="7936" width="20.7109375" style="82" customWidth="1"/>
    <col min="7937" max="7937" width="2.7109375" style="82" customWidth="1"/>
    <col min="7938" max="7945" width="10.7109375" style="82" customWidth="1"/>
    <col min="7946" max="7946" width="9.140625" style="82"/>
    <col min="7947" max="7947" width="9.5703125" style="82" customWidth="1"/>
    <col min="7948" max="8191" width="9.140625" style="82"/>
    <col min="8192" max="8192" width="20.7109375" style="82" customWidth="1"/>
    <col min="8193" max="8193" width="2.7109375" style="82" customWidth="1"/>
    <col min="8194" max="8201" width="10.7109375" style="82" customWidth="1"/>
    <col min="8202" max="8202" width="9.140625" style="82"/>
    <col min="8203" max="8203" width="9.5703125" style="82" customWidth="1"/>
    <col min="8204" max="8447" width="9.140625" style="82"/>
    <col min="8448" max="8448" width="20.7109375" style="82" customWidth="1"/>
    <col min="8449" max="8449" width="2.7109375" style="82" customWidth="1"/>
    <col min="8450" max="8457" width="10.7109375" style="82" customWidth="1"/>
    <col min="8458" max="8458" width="9.140625" style="82"/>
    <col min="8459" max="8459" width="9.5703125" style="82" customWidth="1"/>
    <col min="8460" max="8703" width="9.140625" style="82"/>
    <col min="8704" max="8704" width="20.7109375" style="82" customWidth="1"/>
    <col min="8705" max="8705" width="2.7109375" style="82" customWidth="1"/>
    <col min="8706" max="8713" width="10.7109375" style="82" customWidth="1"/>
    <col min="8714" max="8714" width="9.140625" style="82"/>
    <col min="8715" max="8715" width="9.5703125" style="82" customWidth="1"/>
    <col min="8716" max="8959" width="9.140625" style="82"/>
    <col min="8960" max="8960" width="20.7109375" style="82" customWidth="1"/>
    <col min="8961" max="8961" width="2.7109375" style="82" customWidth="1"/>
    <col min="8962" max="8969" width="10.7109375" style="82" customWidth="1"/>
    <col min="8970" max="8970" width="9.140625" style="82"/>
    <col min="8971" max="8971" width="9.5703125" style="82" customWidth="1"/>
    <col min="8972" max="9215" width="9.140625" style="82"/>
    <col min="9216" max="9216" width="20.7109375" style="82" customWidth="1"/>
    <col min="9217" max="9217" width="2.7109375" style="82" customWidth="1"/>
    <col min="9218" max="9225" width="10.7109375" style="82" customWidth="1"/>
    <col min="9226" max="9226" width="9.140625" style="82"/>
    <col min="9227" max="9227" width="9.5703125" style="82" customWidth="1"/>
    <col min="9228" max="9471" width="9.140625" style="82"/>
    <col min="9472" max="9472" width="20.7109375" style="82" customWidth="1"/>
    <col min="9473" max="9473" width="2.7109375" style="82" customWidth="1"/>
    <col min="9474" max="9481" width="10.7109375" style="82" customWidth="1"/>
    <col min="9482" max="9482" width="9.140625" style="82"/>
    <col min="9483" max="9483" width="9.5703125" style="82" customWidth="1"/>
    <col min="9484" max="9727" width="9.140625" style="82"/>
    <col min="9728" max="9728" width="20.7109375" style="82" customWidth="1"/>
    <col min="9729" max="9729" width="2.7109375" style="82" customWidth="1"/>
    <col min="9730" max="9737" width="10.7109375" style="82" customWidth="1"/>
    <col min="9738" max="9738" width="9.140625" style="82"/>
    <col min="9739" max="9739" width="9.5703125" style="82" customWidth="1"/>
    <col min="9740" max="9983" width="9.140625" style="82"/>
    <col min="9984" max="9984" width="20.7109375" style="82" customWidth="1"/>
    <col min="9985" max="9985" width="2.7109375" style="82" customWidth="1"/>
    <col min="9986" max="9993" width="10.7109375" style="82" customWidth="1"/>
    <col min="9994" max="9994" width="9.140625" style="82"/>
    <col min="9995" max="9995" width="9.5703125" style="82" customWidth="1"/>
    <col min="9996" max="10239" width="9.140625" style="82"/>
    <col min="10240" max="10240" width="20.7109375" style="82" customWidth="1"/>
    <col min="10241" max="10241" width="2.7109375" style="82" customWidth="1"/>
    <col min="10242" max="10249" width="10.7109375" style="82" customWidth="1"/>
    <col min="10250" max="10250" width="9.140625" style="82"/>
    <col min="10251" max="10251" width="9.5703125" style="82" customWidth="1"/>
    <col min="10252" max="10495" width="9.140625" style="82"/>
    <col min="10496" max="10496" width="20.7109375" style="82" customWidth="1"/>
    <col min="10497" max="10497" width="2.7109375" style="82" customWidth="1"/>
    <col min="10498" max="10505" width="10.7109375" style="82" customWidth="1"/>
    <col min="10506" max="10506" width="9.140625" style="82"/>
    <col min="10507" max="10507" width="9.5703125" style="82" customWidth="1"/>
    <col min="10508" max="10751" width="9.140625" style="82"/>
    <col min="10752" max="10752" width="20.7109375" style="82" customWidth="1"/>
    <col min="10753" max="10753" width="2.7109375" style="82" customWidth="1"/>
    <col min="10754" max="10761" width="10.7109375" style="82" customWidth="1"/>
    <col min="10762" max="10762" width="9.140625" style="82"/>
    <col min="10763" max="10763" width="9.5703125" style="82" customWidth="1"/>
    <col min="10764" max="11007" width="9.140625" style="82"/>
    <col min="11008" max="11008" width="20.7109375" style="82" customWidth="1"/>
    <col min="11009" max="11009" width="2.7109375" style="82" customWidth="1"/>
    <col min="11010" max="11017" width="10.7109375" style="82" customWidth="1"/>
    <col min="11018" max="11018" width="9.140625" style="82"/>
    <col min="11019" max="11019" width="9.5703125" style="82" customWidth="1"/>
    <col min="11020" max="11263" width="9.140625" style="82"/>
    <col min="11264" max="11264" width="20.7109375" style="82" customWidth="1"/>
    <col min="11265" max="11265" width="2.7109375" style="82" customWidth="1"/>
    <col min="11266" max="11273" width="10.7109375" style="82" customWidth="1"/>
    <col min="11274" max="11274" width="9.140625" style="82"/>
    <col min="11275" max="11275" width="9.5703125" style="82" customWidth="1"/>
    <col min="11276" max="11519" width="9.140625" style="82"/>
    <col min="11520" max="11520" width="20.7109375" style="82" customWidth="1"/>
    <col min="11521" max="11521" width="2.7109375" style="82" customWidth="1"/>
    <col min="11522" max="11529" width="10.7109375" style="82" customWidth="1"/>
    <col min="11530" max="11530" width="9.140625" style="82"/>
    <col min="11531" max="11531" width="9.5703125" style="82" customWidth="1"/>
    <col min="11532" max="11775" width="9.140625" style="82"/>
    <col min="11776" max="11776" width="20.7109375" style="82" customWidth="1"/>
    <col min="11777" max="11777" width="2.7109375" style="82" customWidth="1"/>
    <col min="11778" max="11785" width="10.7109375" style="82" customWidth="1"/>
    <col min="11786" max="11786" width="9.140625" style="82"/>
    <col min="11787" max="11787" width="9.5703125" style="82" customWidth="1"/>
    <col min="11788" max="12031" width="9.140625" style="82"/>
    <col min="12032" max="12032" width="20.7109375" style="82" customWidth="1"/>
    <col min="12033" max="12033" width="2.7109375" style="82" customWidth="1"/>
    <col min="12034" max="12041" width="10.7109375" style="82" customWidth="1"/>
    <col min="12042" max="12042" width="9.140625" style="82"/>
    <col min="12043" max="12043" width="9.5703125" style="82" customWidth="1"/>
    <col min="12044" max="12287" width="9.140625" style="82"/>
    <col min="12288" max="12288" width="20.7109375" style="82" customWidth="1"/>
    <col min="12289" max="12289" width="2.7109375" style="82" customWidth="1"/>
    <col min="12290" max="12297" width="10.7109375" style="82" customWidth="1"/>
    <col min="12298" max="12298" width="9.140625" style="82"/>
    <col min="12299" max="12299" width="9.5703125" style="82" customWidth="1"/>
    <col min="12300" max="12543" width="9.140625" style="82"/>
    <col min="12544" max="12544" width="20.7109375" style="82" customWidth="1"/>
    <col min="12545" max="12545" width="2.7109375" style="82" customWidth="1"/>
    <col min="12546" max="12553" width="10.7109375" style="82" customWidth="1"/>
    <col min="12554" max="12554" width="9.140625" style="82"/>
    <col min="12555" max="12555" width="9.5703125" style="82" customWidth="1"/>
    <col min="12556" max="12799" width="9.140625" style="82"/>
    <col min="12800" max="12800" width="20.7109375" style="82" customWidth="1"/>
    <col min="12801" max="12801" width="2.7109375" style="82" customWidth="1"/>
    <col min="12802" max="12809" width="10.7109375" style="82" customWidth="1"/>
    <col min="12810" max="12810" width="9.140625" style="82"/>
    <col min="12811" max="12811" width="9.5703125" style="82" customWidth="1"/>
    <col min="12812" max="13055" width="9.140625" style="82"/>
    <col min="13056" max="13056" width="20.7109375" style="82" customWidth="1"/>
    <col min="13057" max="13057" width="2.7109375" style="82" customWidth="1"/>
    <col min="13058" max="13065" width="10.7109375" style="82" customWidth="1"/>
    <col min="13066" max="13066" width="9.140625" style="82"/>
    <col min="13067" max="13067" width="9.5703125" style="82" customWidth="1"/>
    <col min="13068" max="13311" width="9.140625" style="82"/>
    <col min="13312" max="13312" width="20.7109375" style="82" customWidth="1"/>
    <col min="13313" max="13313" width="2.7109375" style="82" customWidth="1"/>
    <col min="13314" max="13321" width="10.7109375" style="82" customWidth="1"/>
    <col min="13322" max="13322" width="9.140625" style="82"/>
    <col min="13323" max="13323" width="9.5703125" style="82" customWidth="1"/>
    <col min="13324" max="13567" width="9.140625" style="82"/>
    <col min="13568" max="13568" width="20.7109375" style="82" customWidth="1"/>
    <col min="13569" max="13569" width="2.7109375" style="82" customWidth="1"/>
    <col min="13570" max="13577" width="10.7109375" style="82" customWidth="1"/>
    <col min="13578" max="13578" width="9.140625" style="82"/>
    <col min="13579" max="13579" width="9.5703125" style="82" customWidth="1"/>
    <col min="13580" max="13823" width="9.140625" style="82"/>
    <col min="13824" max="13824" width="20.7109375" style="82" customWidth="1"/>
    <col min="13825" max="13825" width="2.7109375" style="82" customWidth="1"/>
    <col min="13826" max="13833" width="10.7109375" style="82" customWidth="1"/>
    <col min="13834" max="13834" width="9.140625" style="82"/>
    <col min="13835" max="13835" width="9.5703125" style="82" customWidth="1"/>
    <col min="13836" max="14079" width="9.140625" style="82"/>
    <col min="14080" max="14080" width="20.7109375" style="82" customWidth="1"/>
    <col min="14081" max="14081" width="2.7109375" style="82" customWidth="1"/>
    <col min="14082" max="14089" width="10.7109375" style="82" customWidth="1"/>
    <col min="14090" max="14090" width="9.140625" style="82"/>
    <col min="14091" max="14091" width="9.5703125" style="82" customWidth="1"/>
    <col min="14092" max="14335" width="9.140625" style="82"/>
    <col min="14336" max="14336" width="20.7109375" style="82" customWidth="1"/>
    <col min="14337" max="14337" width="2.7109375" style="82" customWidth="1"/>
    <col min="14338" max="14345" width="10.7109375" style="82" customWidth="1"/>
    <col min="14346" max="14346" width="9.140625" style="82"/>
    <col min="14347" max="14347" width="9.5703125" style="82" customWidth="1"/>
    <col min="14348" max="14591" width="9.140625" style="82"/>
    <col min="14592" max="14592" width="20.7109375" style="82" customWidth="1"/>
    <col min="14593" max="14593" width="2.7109375" style="82" customWidth="1"/>
    <col min="14594" max="14601" width="10.7109375" style="82" customWidth="1"/>
    <col min="14602" max="14602" width="9.140625" style="82"/>
    <col min="14603" max="14603" width="9.5703125" style="82" customWidth="1"/>
    <col min="14604" max="14847" width="9.140625" style="82"/>
    <col min="14848" max="14848" width="20.7109375" style="82" customWidth="1"/>
    <col min="14849" max="14849" width="2.7109375" style="82" customWidth="1"/>
    <col min="14850" max="14857" width="10.7109375" style="82" customWidth="1"/>
    <col min="14858" max="14858" width="9.140625" style="82"/>
    <col min="14859" max="14859" width="9.5703125" style="82" customWidth="1"/>
    <col min="14860" max="15103" width="9.140625" style="82"/>
    <col min="15104" max="15104" width="20.7109375" style="82" customWidth="1"/>
    <col min="15105" max="15105" width="2.7109375" style="82" customWidth="1"/>
    <col min="15106" max="15113" width="10.7109375" style="82" customWidth="1"/>
    <col min="15114" max="15114" width="9.140625" style="82"/>
    <col min="15115" max="15115" width="9.5703125" style="82" customWidth="1"/>
    <col min="15116" max="15359" width="9.140625" style="82"/>
    <col min="15360" max="15360" width="20.7109375" style="82" customWidth="1"/>
    <col min="15361" max="15361" width="2.7109375" style="82" customWidth="1"/>
    <col min="15362" max="15369" width="10.7109375" style="82" customWidth="1"/>
    <col min="15370" max="15370" width="9.140625" style="82"/>
    <col min="15371" max="15371" width="9.5703125" style="82" customWidth="1"/>
    <col min="15372" max="15615" width="9.140625" style="82"/>
    <col min="15616" max="15616" width="20.7109375" style="82" customWidth="1"/>
    <col min="15617" max="15617" width="2.7109375" style="82" customWidth="1"/>
    <col min="15618" max="15625" width="10.7109375" style="82" customWidth="1"/>
    <col min="15626" max="15626" width="9.140625" style="82"/>
    <col min="15627" max="15627" width="9.5703125" style="82" customWidth="1"/>
    <col min="15628" max="15871" width="9.140625" style="82"/>
    <col min="15872" max="15872" width="20.7109375" style="82" customWidth="1"/>
    <col min="15873" max="15873" width="2.7109375" style="82" customWidth="1"/>
    <col min="15874" max="15881" width="10.7109375" style="82" customWidth="1"/>
    <col min="15882" max="15882" width="9.140625" style="82"/>
    <col min="15883" max="15883" width="9.5703125" style="82" customWidth="1"/>
    <col min="15884" max="16127" width="9.140625" style="82"/>
    <col min="16128" max="16128" width="20.7109375" style="82" customWidth="1"/>
    <col min="16129" max="16129" width="2.7109375" style="82" customWidth="1"/>
    <col min="16130" max="16137" width="10.7109375" style="82" customWidth="1"/>
    <col min="16138" max="16138" width="9.140625" style="82"/>
    <col min="16139" max="16139" width="9.5703125" style="82" customWidth="1"/>
    <col min="16140" max="16384" width="9.140625" style="82"/>
  </cols>
  <sheetData>
    <row r="1" spans="1:17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48" t="s">
        <v>41</v>
      </c>
    </row>
    <row r="2" spans="1:17" ht="15" customHeight="1" x14ac:dyDescent="0.2">
      <c r="A2" s="364" t="s">
        <v>1059</v>
      </c>
      <c r="B2" s="365"/>
      <c r="C2" s="365"/>
      <c r="D2" s="365"/>
      <c r="E2" s="365"/>
      <c r="F2" s="365"/>
      <c r="G2" s="365"/>
      <c r="H2" s="365"/>
      <c r="I2" s="365"/>
    </row>
    <row r="3" spans="1:17" ht="15" customHeight="1" thickBot="1" x14ac:dyDescent="0.25">
      <c r="A3" s="334"/>
      <c r="B3" s="334"/>
      <c r="C3" s="334"/>
      <c r="D3" s="334"/>
      <c r="E3" s="334"/>
      <c r="F3" s="334"/>
      <c r="G3" s="334"/>
      <c r="H3" s="334"/>
      <c r="I3" s="334"/>
    </row>
    <row r="4" spans="1:17" s="83" customFormat="1" ht="15" customHeight="1" thickBot="1" x14ac:dyDescent="0.25">
      <c r="A4" s="320" t="s">
        <v>162</v>
      </c>
      <c r="B4" s="321"/>
      <c r="C4" s="305" t="s">
        <v>43</v>
      </c>
      <c r="D4" s="328" t="s">
        <v>181</v>
      </c>
      <c r="E4" s="328"/>
      <c r="F4" s="328"/>
      <c r="G4" s="328"/>
      <c r="H4" s="328"/>
      <c r="I4" s="328"/>
    </row>
    <row r="5" spans="1:17" s="83" customFormat="1" ht="15" customHeight="1" thickBot="1" x14ac:dyDescent="0.25">
      <c r="A5" s="322"/>
      <c r="B5" s="323"/>
      <c r="C5" s="306"/>
      <c r="D5" s="328" t="s">
        <v>182</v>
      </c>
      <c r="E5" s="328"/>
      <c r="F5" s="328"/>
      <c r="G5" s="372"/>
      <c r="H5" s="305" t="s">
        <v>183</v>
      </c>
      <c r="I5" s="308" t="s">
        <v>675</v>
      </c>
    </row>
    <row r="6" spans="1:17" s="83" customFormat="1" ht="15" customHeight="1" thickBot="1" x14ac:dyDescent="0.25">
      <c r="A6" s="336" t="s">
        <v>945</v>
      </c>
      <c r="B6" s="337"/>
      <c r="C6" s="306"/>
      <c r="D6" s="305" t="s">
        <v>47</v>
      </c>
      <c r="E6" s="328" t="s">
        <v>676</v>
      </c>
      <c r="F6" s="328"/>
      <c r="G6" s="372"/>
      <c r="H6" s="306"/>
      <c r="I6" s="309"/>
    </row>
    <row r="7" spans="1:17" s="83" customFormat="1" ht="15" customHeight="1" thickBot="1" x14ac:dyDescent="0.25">
      <c r="A7" s="338" t="s">
        <v>946</v>
      </c>
      <c r="B7" s="339"/>
      <c r="C7" s="306"/>
      <c r="D7" s="306"/>
      <c r="E7" s="328" t="s">
        <v>186</v>
      </c>
      <c r="F7" s="372"/>
      <c r="G7" s="305" t="s">
        <v>187</v>
      </c>
      <c r="H7" s="306"/>
      <c r="I7" s="309"/>
    </row>
    <row r="8" spans="1:17" s="83" customFormat="1" ht="15" customHeight="1" thickBot="1" x14ac:dyDescent="0.25">
      <c r="A8" s="329" t="s">
        <v>947</v>
      </c>
      <c r="B8" s="330"/>
      <c r="C8" s="307"/>
      <c r="D8" s="307"/>
      <c r="E8" s="235" t="s">
        <v>47</v>
      </c>
      <c r="F8" s="236" t="s">
        <v>695</v>
      </c>
      <c r="G8" s="307"/>
      <c r="H8" s="307"/>
      <c r="I8" s="310"/>
    </row>
    <row r="9" spans="1:17" ht="19.899999999999999" customHeight="1" x14ac:dyDescent="0.2">
      <c r="A9" s="52" t="s">
        <v>1062</v>
      </c>
      <c r="B9" s="130" t="s">
        <v>21</v>
      </c>
      <c r="C9" s="220">
        <v>7137</v>
      </c>
      <c r="D9" s="97">
        <v>200</v>
      </c>
      <c r="E9" s="97">
        <v>98</v>
      </c>
      <c r="F9" s="97">
        <v>45</v>
      </c>
      <c r="G9" s="97">
        <v>101</v>
      </c>
      <c r="H9" s="97">
        <v>7</v>
      </c>
      <c r="I9" s="181">
        <v>6780</v>
      </c>
    </row>
    <row r="10" spans="1:17" ht="12" customHeight="1" x14ac:dyDescent="0.2">
      <c r="A10" s="57"/>
      <c r="B10" s="137" t="s">
        <v>22</v>
      </c>
      <c r="C10" s="221">
        <f>[8]Tablica_06!D16</f>
        <v>6983</v>
      </c>
      <c r="D10" s="198">
        <f>[8]Tablica_06!E16</f>
        <v>181</v>
      </c>
      <c r="E10" s="198">
        <f>[8]Tablica_06!F16</f>
        <v>89</v>
      </c>
      <c r="F10" s="198">
        <f>[8]Tablica_06!G16</f>
        <v>46</v>
      </c>
      <c r="G10" s="198">
        <f>[8]Tablica_06!H16</f>
        <v>91</v>
      </c>
      <c r="H10" s="198">
        <f>[8]Tablica_06!I16</f>
        <v>7</v>
      </c>
      <c r="I10" s="184">
        <f>[8]Tablica_06!J16</f>
        <v>6361</v>
      </c>
      <c r="L10" s="227"/>
    </row>
    <row r="11" spans="1:17" ht="12" customHeight="1" x14ac:dyDescent="0.2">
      <c r="A11" s="57"/>
      <c r="B11" s="137" t="s">
        <v>50</v>
      </c>
      <c r="C11" s="100">
        <f>[8]Tablica_06!D17</f>
        <v>97.8</v>
      </c>
      <c r="D11" s="100">
        <f>[8]Tablica_06!E17</f>
        <v>90.5</v>
      </c>
      <c r="E11" s="100">
        <f>[8]Tablica_06!F17</f>
        <v>90.8</v>
      </c>
      <c r="F11" s="100">
        <f>[8]Tablica_06!G17</f>
        <v>102.2</v>
      </c>
      <c r="G11" s="100">
        <f>[8]Tablica_06!H17</f>
        <v>90.1</v>
      </c>
      <c r="H11" s="100">
        <f>[8]Tablica_06!I17</f>
        <v>100</v>
      </c>
      <c r="I11" s="187">
        <f>[8]Tablica_06!J17</f>
        <v>93.8</v>
      </c>
      <c r="J11" s="145"/>
      <c r="L11" s="145"/>
      <c r="M11" s="145"/>
      <c r="N11" s="145"/>
      <c r="O11" s="145"/>
      <c r="P11" s="145"/>
      <c r="Q11" s="145"/>
    </row>
    <row r="12" spans="1:17" ht="18" customHeight="1" x14ac:dyDescent="0.2">
      <c r="A12" s="65" t="s">
        <v>500</v>
      </c>
      <c r="B12" s="130" t="s">
        <v>21</v>
      </c>
      <c r="C12" s="97">
        <v>128</v>
      </c>
      <c r="D12" s="97">
        <v>3</v>
      </c>
      <c r="E12" s="180">
        <v>2</v>
      </c>
      <c r="F12" s="180">
        <v>2</v>
      </c>
      <c r="G12" s="180">
        <v>1</v>
      </c>
      <c r="H12" s="97" t="s">
        <v>893</v>
      </c>
      <c r="I12" s="181">
        <v>125</v>
      </c>
    </row>
    <row r="13" spans="1:17" ht="12" customHeight="1" x14ac:dyDescent="0.2">
      <c r="A13" s="66" t="s">
        <v>189</v>
      </c>
      <c r="B13" s="130" t="s">
        <v>22</v>
      </c>
      <c r="C13" s="97">
        <f>[8]Tablica_06!D22</f>
        <v>128</v>
      </c>
      <c r="D13" s="97">
        <f>[8]Tablica_06!E22</f>
        <v>2</v>
      </c>
      <c r="E13" s="180" t="s">
        <v>893</v>
      </c>
      <c r="F13" s="180" t="s">
        <v>893</v>
      </c>
      <c r="G13" s="180">
        <f>[8]Tablica_06!H22</f>
        <v>1</v>
      </c>
      <c r="H13" s="97">
        <f>[8]Tablica_06!I22</f>
        <v>4</v>
      </c>
      <c r="I13" s="181">
        <f>[8]Tablica_06!J22</f>
        <v>122</v>
      </c>
    </row>
    <row r="14" spans="1:17" ht="12" customHeight="1" x14ac:dyDescent="0.2">
      <c r="A14" s="57"/>
      <c r="B14" s="130" t="s">
        <v>50</v>
      </c>
      <c r="C14" s="93">
        <f>[8]Tablica_06!D23</f>
        <v>100</v>
      </c>
      <c r="D14" s="93">
        <f>[8]Tablica_06!E23</f>
        <v>66.7</v>
      </c>
      <c r="E14" s="93" t="s">
        <v>894</v>
      </c>
      <c r="F14" s="93" t="s">
        <v>894</v>
      </c>
      <c r="G14" s="93">
        <f>[8]Tablica_06!H23</f>
        <v>100</v>
      </c>
      <c r="H14" s="93" t="s">
        <v>894</v>
      </c>
      <c r="I14" s="92">
        <f>[8]Tablica_06!J23</f>
        <v>97.6</v>
      </c>
      <c r="J14" s="145"/>
      <c r="L14" s="145"/>
      <c r="M14" s="145"/>
      <c r="N14" s="145"/>
      <c r="O14" s="145"/>
      <c r="P14" s="145"/>
      <c r="Q14" s="145"/>
    </row>
    <row r="15" spans="1:17" ht="18" customHeight="1" x14ac:dyDescent="0.2">
      <c r="A15" s="65" t="s">
        <v>195</v>
      </c>
      <c r="B15" s="130" t="s">
        <v>21</v>
      </c>
      <c r="C15" s="97">
        <v>9</v>
      </c>
      <c r="D15" s="97">
        <v>2</v>
      </c>
      <c r="E15" s="97">
        <v>1</v>
      </c>
      <c r="F15" s="97" t="s">
        <v>893</v>
      </c>
      <c r="G15" s="180">
        <v>1</v>
      </c>
      <c r="H15" s="180" t="s">
        <v>893</v>
      </c>
      <c r="I15" s="181">
        <v>7</v>
      </c>
    </row>
    <row r="16" spans="1:17" ht="12" customHeight="1" x14ac:dyDescent="0.2">
      <c r="A16" s="66" t="s">
        <v>677</v>
      </c>
      <c r="B16" s="130" t="s">
        <v>22</v>
      </c>
      <c r="C16" s="97">
        <f>[8]Tablica_06!D25</f>
        <v>4</v>
      </c>
      <c r="D16" s="180" t="s">
        <v>893</v>
      </c>
      <c r="E16" s="180" t="s">
        <v>893</v>
      </c>
      <c r="F16" s="180" t="s">
        <v>893</v>
      </c>
      <c r="G16" s="180" t="s">
        <v>893</v>
      </c>
      <c r="H16" s="180" t="s">
        <v>893</v>
      </c>
      <c r="I16" s="181">
        <f>[8]Tablica_06!J25</f>
        <v>4</v>
      </c>
    </row>
    <row r="17" spans="1:17" ht="12" customHeight="1" x14ac:dyDescent="0.2">
      <c r="A17" s="65"/>
      <c r="B17" s="130" t="s">
        <v>50</v>
      </c>
      <c r="C17" s="93">
        <f>[8]Tablica_06!D26</f>
        <v>44.4</v>
      </c>
      <c r="D17" s="93" t="s">
        <v>894</v>
      </c>
      <c r="E17" s="93" t="s">
        <v>894</v>
      </c>
      <c r="F17" s="93" t="s">
        <v>894</v>
      </c>
      <c r="G17" s="93" t="s">
        <v>894</v>
      </c>
      <c r="H17" s="93" t="s">
        <v>894</v>
      </c>
      <c r="I17" s="92">
        <f>[8]Tablica_06!J26</f>
        <v>57.1</v>
      </c>
      <c r="J17" s="145"/>
      <c r="L17" s="145"/>
      <c r="M17" s="145"/>
      <c r="N17" s="145"/>
      <c r="O17" s="145"/>
      <c r="P17" s="145"/>
      <c r="Q17" s="145"/>
    </row>
    <row r="18" spans="1:17" ht="18" customHeight="1" x14ac:dyDescent="0.2">
      <c r="A18" s="65" t="s">
        <v>510</v>
      </c>
      <c r="B18" s="130" t="s">
        <v>21</v>
      </c>
      <c r="C18" s="97">
        <v>510</v>
      </c>
      <c r="D18" s="97">
        <v>24</v>
      </c>
      <c r="E18" s="97">
        <v>14</v>
      </c>
      <c r="F18" s="97">
        <v>9</v>
      </c>
      <c r="G18" s="97">
        <v>10</v>
      </c>
      <c r="H18" s="97">
        <v>2</v>
      </c>
      <c r="I18" s="181">
        <v>484</v>
      </c>
    </row>
    <row r="19" spans="1:17" ht="12" customHeight="1" x14ac:dyDescent="0.2">
      <c r="A19" s="66" t="s">
        <v>678</v>
      </c>
      <c r="B19" s="130" t="s">
        <v>22</v>
      </c>
      <c r="C19" s="97">
        <f>[8]Tablica_06!D28</f>
        <v>505</v>
      </c>
      <c r="D19" s="97">
        <f>[8]Tablica_06!E28</f>
        <v>17</v>
      </c>
      <c r="E19" s="97">
        <f>[8]Tablica_06!F28</f>
        <v>7</v>
      </c>
      <c r="F19" s="97">
        <f>[8]Tablica_06!G28</f>
        <v>6</v>
      </c>
      <c r="G19" s="97">
        <f>[8]Tablica_06!H28</f>
        <v>10</v>
      </c>
      <c r="H19" s="180" t="s">
        <v>893</v>
      </c>
      <c r="I19" s="181">
        <f>[8]Tablica_06!J28</f>
        <v>488</v>
      </c>
    </row>
    <row r="20" spans="1:17" ht="12" customHeight="1" x14ac:dyDescent="0.2">
      <c r="A20" s="65"/>
      <c r="B20" s="130" t="s">
        <v>50</v>
      </c>
      <c r="C20" s="93">
        <f>[8]Tablica_06!D29</f>
        <v>99</v>
      </c>
      <c r="D20" s="93">
        <f>[8]Tablica_06!E29</f>
        <v>70.8</v>
      </c>
      <c r="E20" s="93">
        <f>[8]Tablica_06!F29</f>
        <v>50</v>
      </c>
      <c r="F20" s="93">
        <f>[8]Tablica_06!G29</f>
        <v>66.7</v>
      </c>
      <c r="G20" s="93">
        <f>[8]Tablica_06!H29</f>
        <v>100</v>
      </c>
      <c r="H20" s="93" t="s">
        <v>894</v>
      </c>
      <c r="I20" s="181">
        <f>[8]Tablica_06!J29</f>
        <v>100.8</v>
      </c>
      <c r="J20" s="145"/>
      <c r="L20" s="145"/>
      <c r="M20" s="145"/>
      <c r="N20" s="145"/>
      <c r="O20" s="145"/>
      <c r="P20" s="145"/>
      <c r="Q20" s="145"/>
    </row>
    <row r="21" spans="1:17" ht="18" customHeight="1" x14ac:dyDescent="0.2">
      <c r="A21" s="65" t="s">
        <v>679</v>
      </c>
      <c r="B21" s="130"/>
      <c r="C21" s="97"/>
      <c r="D21" s="97"/>
      <c r="E21" s="97"/>
      <c r="F21" s="97"/>
      <c r="G21" s="97"/>
      <c r="H21" s="97"/>
      <c r="I21" s="190"/>
    </row>
    <row r="22" spans="1:17" ht="12" customHeight="1" x14ac:dyDescent="0.2">
      <c r="A22" s="66" t="s">
        <v>680</v>
      </c>
      <c r="B22" s="130" t="s">
        <v>21</v>
      </c>
      <c r="C22" s="97">
        <v>14</v>
      </c>
      <c r="D22" s="97">
        <v>2</v>
      </c>
      <c r="E22" s="180">
        <v>1</v>
      </c>
      <c r="F22" s="180">
        <v>1</v>
      </c>
      <c r="G22" s="97">
        <v>1</v>
      </c>
      <c r="H22" s="180" t="s">
        <v>893</v>
      </c>
      <c r="I22" s="181">
        <v>12</v>
      </c>
    </row>
    <row r="23" spans="1:17" ht="12" customHeight="1" x14ac:dyDescent="0.2">
      <c r="A23" s="66" t="s">
        <v>681</v>
      </c>
      <c r="B23" s="130" t="s">
        <v>22</v>
      </c>
      <c r="C23" s="97">
        <f>[8]Tablica_06!D31</f>
        <v>11</v>
      </c>
      <c r="D23" s="97">
        <f>[8]Tablica_06!E31</f>
        <v>2</v>
      </c>
      <c r="E23" s="180">
        <f>[8]Tablica_06!F31</f>
        <v>1</v>
      </c>
      <c r="F23" s="180">
        <f>[8]Tablica_06!G31</f>
        <v>1</v>
      </c>
      <c r="G23" s="97">
        <f>[8]Tablica_06!H31</f>
        <v>1</v>
      </c>
      <c r="H23" s="180" t="s">
        <v>893</v>
      </c>
      <c r="I23" s="181">
        <f>[8]Tablica_06!J31</f>
        <v>9</v>
      </c>
    </row>
    <row r="24" spans="1:17" ht="12" customHeight="1" x14ac:dyDescent="0.2">
      <c r="A24" s="66" t="s">
        <v>696</v>
      </c>
      <c r="B24" s="130" t="s">
        <v>50</v>
      </c>
      <c r="C24" s="93">
        <f>[8]Tablica_06!D32</f>
        <v>78.599999999999994</v>
      </c>
      <c r="D24" s="93">
        <f>[8]Tablica_06!E32</f>
        <v>100</v>
      </c>
      <c r="E24" s="93">
        <f>[8]Tablica_06!F32</f>
        <v>100</v>
      </c>
      <c r="F24" s="93">
        <f>[8]Tablica_06!G32</f>
        <v>100</v>
      </c>
      <c r="G24" s="93">
        <f>[8]Tablica_06!H32</f>
        <v>100</v>
      </c>
      <c r="H24" s="93" t="s">
        <v>894</v>
      </c>
      <c r="I24" s="92">
        <f>[8]Tablica_06!J32</f>
        <v>75</v>
      </c>
      <c r="J24" s="145"/>
      <c r="L24" s="145"/>
      <c r="M24" s="145"/>
      <c r="N24" s="145"/>
      <c r="O24" s="145"/>
      <c r="P24" s="145"/>
      <c r="Q24" s="145"/>
    </row>
    <row r="25" spans="1:17" ht="18" customHeight="1" x14ac:dyDescent="0.2">
      <c r="A25" s="65" t="s">
        <v>683</v>
      </c>
      <c r="B25" s="130" t="s">
        <v>21</v>
      </c>
      <c r="C25" s="97">
        <v>20</v>
      </c>
      <c r="D25" s="180" t="s">
        <v>893</v>
      </c>
      <c r="E25" s="180" t="s">
        <v>893</v>
      </c>
      <c r="F25" s="180" t="s">
        <v>893</v>
      </c>
      <c r="G25" s="180" t="s">
        <v>893</v>
      </c>
      <c r="H25" s="180" t="s">
        <v>893</v>
      </c>
      <c r="I25" s="181">
        <v>19</v>
      </c>
    </row>
    <row r="26" spans="1:17" ht="12" customHeight="1" x14ac:dyDescent="0.2">
      <c r="A26" s="66" t="s">
        <v>684</v>
      </c>
      <c r="B26" s="130" t="s">
        <v>22</v>
      </c>
      <c r="C26" s="97">
        <f>[8]Tablica_06!D34</f>
        <v>35</v>
      </c>
      <c r="D26" s="180">
        <f>[8]Tablica_06!E34</f>
        <v>3</v>
      </c>
      <c r="E26" s="180">
        <f>[8]Tablica_06!F34</f>
        <v>1</v>
      </c>
      <c r="F26" s="180">
        <f>[8]Tablica_06!G34</f>
        <v>1</v>
      </c>
      <c r="G26" s="180">
        <f>[8]Tablica_06!H34</f>
        <v>2</v>
      </c>
      <c r="H26" s="180" t="s">
        <v>893</v>
      </c>
      <c r="I26" s="181">
        <f>[8]Tablica_06!J34</f>
        <v>30</v>
      </c>
    </row>
    <row r="27" spans="1:17" ht="12" customHeight="1" x14ac:dyDescent="0.2">
      <c r="A27" s="66" t="s">
        <v>685</v>
      </c>
      <c r="B27" s="130" t="s">
        <v>50</v>
      </c>
      <c r="C27" s="93">
        <f>[8]Tablica_06!D35</f>
        <v>175</v>
      </c>
      <c r="D27" s="93" t="s">
        <v>894</v>
      </c>
      <c r="E27" s="93" t="s">
        <v>894</v>
      </c>
      <c r="F27" s="93" t="s">
        <v>894</v>
      </c>
      <c r="G27" s="97" t="s">
        <v>894</v>
      </c>
      <c r="H27" s="97" t="s">
        <v>894</v>
      </c>
      <c r="I27" s="92">
        <f>[8]Tablica_06!J35</f>
        <v>157.9</v>
      </c>
      <c r="J27" s="145"/>
      <c r="L27" s="145"/>
      <c r="M27" s="145"/>
      <c r="N27" s="145"/>
      <c r="O27" s="145"/>
      <c r="P27" s="145"/>
      <c r="Q27" s="145"/>
    </row>
    <row r="28" spans="1:17" ht="18" customHeight="1" x14ac:dyDescent="0.2">
      <c r="A28" s="67" t="s">
        <v>168</v>
      </c>
      <c r="B28" s="130" t="s">
        <v>21</v>
      </c>
      <c r="C28" s="97">
        <v>1383</v>
      </c>
      <c r="D28" s="97">
        <v>19</v>
      </c>
      <c r="E28" s="97">
        <v>11</v>
      </c>
      <c r="F28" s="97">
        <v>8</v>
      </c>
      <c r="G28" s="97">
        <v>8</v>
      </c>
      <c r="H28" s="180" t="s">
        <v>893</v>
      </c>
      <c r="I28" s="181">
        <v>1363</v>
      </c>
    </row>
    <row r="29" spans="1:17" ht="12" customHeight="1" x14ac:dyDescent="0.2">
      <c r="A29" s="65"/>
      <c r="B29" s="130" t="s">
        <v>22</v>
      </c>
      <c r="C29" s="97">
        <f>[8]Tablica_06!D37</f>
        <v>1302</v>
      </c>
      <c r="D29" s="97">
        <f>[8]Tablica_06!E37</f>
        <v>20</v>
      </c>
      <c r="E29" s="97">
        <f>[8]Tablica_06!F37</f>
        <v>10</v>
      </c>
      <c r="F29" s="97">
        <f>[8]Tablica_06!G37</f>
        <v>7</v>
      </c>
      <c r="G29" s="97">
        <f>[8]Tablica_06!H37</f>
        <v>10</v>
      </c>
      <c r="H29" s="180" t="s">
        <v>893</v>
      </c>
      <c r="I29" s="181">
        <f>[8]Tablica_06!J37</f>
        <v>1282</v>
      </c>
    </row>
    <row r="30" spans="1:17" ht="12" customHeight="1" x14ac:dyDescent="0.2">
      <c r="A30" s="65"/>
      <c r="B30" s="130" t="s">
        <v>50</v>
      </c>
      <c r="C30" s="97">
        <f>[8]Tablica_06!D38</f>
        <v>94.1</v>
      </c>
      <c r="D30" s="97">
        <f>[8]Tablica_06!E38</f>
        <v>105.3</v>
      </c>
      <c r="E30" s="93">
        <f>[8]Tablica_06!F38</f>
        <v>90.9</v>
      </c>
      <c r="F30" s="93">
        <f>[8]Tablica_06!G38</f>
        <v>87.5</v>
      </c>
      <c r="G30" s="93">
        <f>[8]Tablica_06!H38</f>
        <v>125</v>
      </c>
      <c r="H30" s="97" t="s">
        <v>894</v>
      </c>
      <c r="I30" s="181">
        <f>[8]Tablica_06!J38</f>
        <v>94.1</v>
      </c>
      <c r="J30" s="145"/>
      <c r="L30" s="145"/>
      <c r="M30" s="145"/>
      <c r="N30" s="145"/>
      <c r="O30" s="145"/>
      <c r="P30" s="145"/>
      <c r="Q30" s="145"/>
    </row>
    <row r="31" spans="1:17" ht="18" customHeight="1" x14ac:dyDescent="0.2">
      <c r="A31" s="65" t="s">
        <v>436</v>
      </c>
      <c r="B31" s="130" t="s">
        <v>21</v>
      </c>
      <c r="C31" s="97">
        <v>2072</v>
      </c>
      <c r="D31" s="97">
        <v>71</v>
      </c>
      <c r="E31" s="97">
        <v>30</v>
      </c>
      <c r="F31" s="97">
        <v>13</v>
      </c>
      <c r="G31" s="97">
        <v>41</v>
      </c>
      <c r="H31" s="97">
        <v>3</v>
      </c>
      <c r="I31" s="181">
        <v>1998</v>
      </c>
    </row>
    <row r="32" spans="1:17" ht="12" customHeight="1" x14ac:dyDescent="0.2">
      <c r="A32" s="66" t="s">
        <v>686</v>
      </c>
      <c r="B32" s="130" t="s">
        <v>22</v>
      </c>
      <c r="C32" s="97">
        <f>[8]Tablica_06!D40</f>
        <v>1824</v>
      </c>
      <c r="D32" s="97">
        <f>[8]Tablica_06!E40</f>
        <v>46</v>
      </c>
      <c r="E32" s="97">
        <f>[8]Tablica_06!F40</f>
        <v>22</v>
      </c>
      <c r="F32" s="97">
        <f>[8]Tablica_06!G40</f>
        <v>13</v>
      </c>
      <c r="G32" s="97">
        <f>[8]Tablica_06!H40</f>
        <v>24</v>
      </c>
      <c r="H32" s="97">
        <f>[8]Tablica_06!I40</f>
        <v>2</v>
      </c>
      <c r="I32" s="181">
        <f>[8]Tablica_06!J40</f>
        <v>1776</v>
      </c>
    </row>
    <row r="33" spans="1:17" ht="12" customHeight="1" x14ac:dyDescent="0.2">
      <c r="A33" s="65"/>
      <c r="B33" s="130" t="s">
        <v>50</v>
      </c>
      <c r="C33" s="93">
        <f>[8]Tablica_06!D41</f>
        <v>88</v>
      </c>
      <c r="D33" s="97">
        <f>[8]Tablica_06!E41</f>
        <v>64.8</v>
      </c>
      <c r="E33" s="97">
        <f>[8]Tablica_06!F41</f>
        <v>73.3</v>
      </c>
      <c r="F33" s="93">
        <f>[8]Tablica_06!G41</f>
        <v>100</v>
      </c>
      <c r="G33" s="97">
        <f>[8]Tablica_06!H41</f>
        <v>58.5</v>
      </c>
      <c r="H33" s="93">
        <f>[8]Tablica_06!I41</f>
        <v>66.7</v>
      </c>
      <c r="I33" s="181">
        <f>[8]Tablica_06!J41</f>
        <v>88.9</v>
      </c>
      <c r="J33" s="145"/>
      <c r="L33" s="145"/>
      <c r="M33" s="145"/>
      <c r="N33" s="145"/>
      <c r="O33" s="145"/>
      <c r="P33" s="145"/>
      <c r="Q33" s="145"/>
    </row>
    <row r="34" spans="1:17" ht="18" customHeight="1" x14ac:dyDescent="0.2">
      <c r="A34" s="65" t="s">
        <v>440</v>
      </c>
      <c r="B34" s="130" t="s">
        <v>21</v>
      </c>
      <c r="C34" s="97">
        <v>520</v>
      </c>
      <c r="D34" s="97">
        <v>6</v>
      </c>
      <c r="E34" s="97">
        <v>3</v>
      </c>
      <c r="F34" s="97">
        <v>2</v>
      </c>
      <c r="G34" s="97">
        <v>3</v>
      </c>
      <c r="H34" s="180" t="s">
        <v>893</v>
      </c>
      <c r="I34" s="181">
        <v>513</v>
      </c>
    </row>
    <row r="35" spans="1:17" ht="12" customHeight="1" x14ac:dyDescent="0.2">
      <c r="A35" s="66" t="s">
        <v>282</v>
      </c>
      <c r="B35" s="130" t="s">
        <v>22</v>
      </c>
      <c r="C35" s="97">
        <f>[8]Tablica_06!D43</f>
        <v>525</v>
      </c>
      <c r="D35" s="97">
        <f>[8]Tablica_06!E43</f>
        <v>12</v>
      </c>
      <c r="E35" s="97">
        <f>[8]Tablica_06!F43</f>
        <v>6</v>
      </c>
      <c r="F35" s="97">
        <f>[8]Tablica_06!G43</f>
        <v>3</v>
      </c>
      <c r="G35" s="97">
        <f>[8]Tablica_06!H43</f>
        <v>6</v>
      </c>
      <c r="H35" s="180" t="s">
        <v>893</v>
      </c>
      <c r="I35" s="181">
        <f>[8]Tablica_06!J43</f>
        <v>513</v>
      </c>
    </row>
    <row r="36" spans="1:17" ht="12" customHeight="1" x14ac:dyDescent="0.2">
      <c r="A36" s="65"/>
      <c r="B36" s="130" t="s">
        <v>50</v>
      </c>
      <c r="C36" s="93">
        <f>[8]Tablica_06!D44</f>
        <v>101</v>
      </c>
      <c r="D36" s="93">
        <f>[8]Tablica_06!E44</f>
        <v>200</v>
      </c>
      <c r="E36" s="93">
        <f>[8]Tablica_06!F44</f>
        <v>200</v>
      </c>
      <c r="F36" s="93">
        <f>[8]Tablica_06!G44</f>
        <v>150</v>
      </c>
      <c r="G36" s="93">
        <f>[8]Tablica_06!H44</f>
        <v>200</v>
      </c>
      <c r="H36" s="93" t="s">
        <v>894</v>
      </c>
      <c r="I36" s="92">
        <f>[8]Tablica_06!J44</f>
        <v>100</v>
      </c>
      <c r="J36" s="145"/>
      <c r="L36" s="145"/>
      <c r="M36" s="145"/>
      <c r="N36" s="145"/>
      <c r="O36" s="145"/>
      <c r="P36" s="145"/>
      <c r="Q36" s="145"/>
    </row>
    <row r="37" spans="1:17" ht="18" customHeight="1" x14ac:dyDescent="0.2">
      <c r="A37" s="65" t="s">
        <v>291</v>
      </c>
      <c r="B37" s="130" t="s">
        <v>21</v>
      </c>
      <c r="C37" s="97">
        <v>224</v>
      </c>
      <c r="D37" s="97">
        <v>7</v>
      </c>
      <c r="E37" s="97">
        <v>3</v>
      </c>
      <c r="F37" s="97" t="s">
        <v>893</v>
      </c>
      <c r="G37" s="97">
        <v>4</v>
      </c>
      <c r="H37" s="180">
        <v>1</v>
      </c>
      <c r="I37" s="181">
        <v>214</v>
      </c>
    </row>
    <row r="38" spans="1:17" ht="12" customHeight="1" x14ac:dyDescent="0.2">
      <c r="A38" s="66" t="s">
        <v>292</v>
      </c>
      <c r="B38" s="130" t="s">
        <v>22</v>
      </c>
      <c r="C38" s="97">
        <f>[8]Tablica_06!D46</f>
        <v>217</v>
      </c>
      <c r="D38" s="97">
        <f>[8]Tablica_06!E46</f>
        <v>9</v>
      </c>
      <c r="E38" s="97">
        <f>[8]Tablica_06!F46</f>
        <v>5</v>
      </c>
      <c r="F38" s="97">
        <f>[8]Tablica_06!G46</f>
        <v>1</v>
      </c>
      <c r="G38" s="97">
        <f>[8]Tablica_06!H46</f>
        <v>4</v>
      </c>
      <c r="H38" s="180" t="s">
        <v>893</v>
      </c>
      <c r="I38" s="181">
        <f>[8]Tablica_06!J46</f>
        <v>208</v>
      </c>
    </row>
    <row r="39" spans="1:17" ht="12" customHeight="1" x14ac:dyDescent="0.2">
      <c r="A39" s="65"/>
      <c r="B39" s="130" t="s">
        <v>50</v>
      </c>
      <c r="C39" s="93">
        <f>[8]Tablica_06!D47</f>
        <v>96.9</v>
      </c>
      <c r="D39" s="93">
        <f>[8]Tablica_06!E47</f>
        <v>128.6</v>
      </c>
      <c r="E39" s="93">
        <f>[8]Tablica_06!F47</f>
        <v>166.7</v>
      </c>
      <c r="F39" s="93" t="s">
        <v>894</v>
      </c>
      <c r="G39" s="93">
        <f>[8]Tablica_06!H47</f>
        <v>100</v>
      </c>
      <c r="H39" s="93" t="s">
        <v>894</v>
      </c>
      <c r="I39" s="181">
        <f>[8]Tablica_06!J47</f>
        <v>97.2</v>
      </c>
      <c r="J39" s="145"/>
      <c r="L39" s="145"/>
      <c r="M39" s="145"/>
      <c r="N39" s="145"/>
      <c r="O39" s="145"/>
      <c r="P39" s="145"/>
      <c r="Q39" s="145"/>
    </row>
    <row r="40" spans="1:17" ht="18" customHeight="1" x14ac:dyDescent="0.2">
      <c r="A40" s="67" t="s">
        <v>543</v>
      </c>
      <c r="B40" s="130" t="s">
        <v>21</v>
      </c>
      <c r="C40" s="97">
        <v>148</v>
      </c>
      <c r="D40" s="97">
        <v>8</v>
      </c>
      <c r="E40" s="97">
        <v>6</v>
      </c>
      <c r="F40" s="180">
        <v>4</v>
      </c>
      <c r="G40" s="97">
        <v>2</v>
      </c>
      <c r="H40" s="180" t="s">
        <v>893</v>
      </c>
      <c r="I40" s="181">
        <v>140</v>
      </c>
    </row>
    <row r="41" spans="1:17" ht="12" customHeight="1" x14ac:dyDescent="0.2">
      <c r="A41" s="65"/>
      <c r="B41" s="130" t="s">
        <v>22</v>
      </c>
      <c r="C41" s="97">
        <f>[8]Tablica_06!D49</f>
        <v>145</v>
      </c>
      <c r="D41" s="97">
        <f>[8]Tablica_06!E49</f>
        <v>7</v>
      </c>
      <c r="E41" s="97">
        <f>[8]Tablica_06!F49</f>
        <v>5</v>
      </c>
      <c r="F41" s="180">
        <f>[8]Tablica_06!G49</f>
        <v>4</v>
      </c>
      <c r="G41" s="97">
        <f>[8]Tablica_06!H49</f>
        <v>2</v>
      </c>
      <c r="H41" s="180" t="s">
        <v>893</v>
      </c>
      <c r="I41" s="181">
        <f>[8]Tablica_06!J49</f>
        <v>138</v>
      </c>
    </row>
    <row r="42" spans="1:17" ht="12" customHeight="1" x14ac:dyDescent="0.2">
      <c r="A42" s="65"/>
      <c r="B42" s="130" t="s">
        <v>50</v>
      </c>
      <c r="C42" s="93">
        <f>[8]Tablica_06!D50</f>
        <v>98</v>
      </c>
      <c r="D42" s="93">
        <f>[8]Tablica_06!E50</f>
        <v>87.5</v>
      </c>
      <c r="E42" s="93">
        <f>[8]Tablica_06!F50</f>
        <v>83.3</v>
      </c>
      <c r="F42" s="93">
        <f>[8]Tablica_06!G50</f>
        <v>100</v>
      </c>
      <c r="G42" s="93">
        <f>[8]Tablica_06!H50</f>
        <v>100</v>
      </c>
      <c r="H42" s="97" t="s">
        <v>894</v>
      </c>
      <c r="I42" s="92">
        <f>[8]Tablica_06!J50</f>
        <v>98.6</v>
      </c>
      <c r="J42" s="145"/>
      <c r="L42" s="145"/>
      <c r="M42" s="145"/>
      <c r="N42" s="145"/>
      <c r="O42" s="145"/>
      <c r="P42" s="145"/>
      <c r="Q42" s="145"/>
    </row>
    <row r="43" spans="1:17" ht="18" customHeight="1" x14ac:dyDescent="0.2">
      <c r="A43" s="65" t="s">
        <v>550</v>
      </c>
      <c r="B43" s="130" t="s">
        <v>21</v>
      </c>
      <c r="C43" s="97">
        <v>280</v>
      </c>
      <c r="D43" s="97">
        <v>9</v>
      </c>
      <c r="E43" s="97">
        <v>7</v>
      </c>
      <c r="F43" s="180" t="s">
        <v>893</v>
      </c>
      <c r="G43" s="97">
        <v>2</v>
      </c>
      <c r="H43" s="180" t="s">
        <v>893</v>
      </c>
      <c r="I43" s="181">
        <v>269</v>
      </c>
    </row>
    <row r="44" spans="1:17" ht="12" customHeight="1" x14ac:dyDescent="0.2">
      <c r="A44" s="66" t="s">
        <v>308</v>
      </c>
      <c r="B44" s="130" t="s">
        <v>22</v>
      </c>
      <c r="C44" s="97">
        <f>[8]Tablica_06!D52</f>
        <v>227</v>
      </c>
      <c r="D44" s="97">
        <f>[8]Tablica_06!E52</f>
        <v>10</v>
      </c>
      <c r="E44" s="97">
        <f>[8]Tablica_06!F52</f>
        <v>5</v>
      </c>
      <c r="F44" s="180">
        <f>[8]Tablica_06!G52</f>
        <v>1</v>
      </c>
      <c r="G44" s="97">
        <f>[8]Tablica_06!H52</f>
        <v>5</v>
      </c>
      <c r="H44" s="180" t="s">
        <v>893</v>
      </c>
      <c r="I44" s="181">
        <f>[8]Tablica_06!J52</f>
        <v>217</v>
      </c>
    </row>
    <row r="45" spans="1:17" ht="12" customHeight="1" x14ac:dyDescent="0.2">
      <c r="A45" s="65"/>
      <c r="B45" s="130" t="s">
        <v>50</v>
      </c>
      <c r="C45" s="97">
        <f>[8]Tablica_06!D53</f>
        <v>81.099999999999994</v>
      </c>
      <c r="D45" s="93">
        <f>[8]Tablica_06!E53</f>
        <v>111.1</v>
      </c>
      <c r="E45" s="93">
        <f>[8]Tablica_06!F53</f>
        <v>71.400000000000006</v>
      </c>
      <c r="F45" s="93" t="s">
        <v>894</v>
      </c>
      <c r="G45" s="93">
        <f>[8]Tablica_06!H53</f>
        <v>250</v>
      </c>
      <c r="H45" s="97" t="s">
        <v>894</v>
      </c>
      <c r="I45" s="181">
        <f>[8]Tablica_06!J53</f>
        <v>80.7</v>
      </c>
      <c r="J45" s="145"/>
      <c r="L45" s="145"/>
      <c r="M45" s="145"/>
      <c r="N45" s="145"/>
      <c r="O45" s="145"/>
      <c r="P45" s="145"/>
      <c r="Q45" s="145"/>
    </row>
    <row r="46" spans="1:17" ht="18" customHeight="1" x14ac:dyDescent="0.2">
      <c r="A46" s="65" t="s">
        <v>555</v>
      </c>
      <c r="B46" s="130" t="s">
        <v>21</v>
      </c>
      <c r="C46" s="97">
        <v>76</v>
      </c>
      <c r="D46" s="97">
        <v>8</v>
      </c>
      <c r="E46" s="180">
        <v>2</v>
      </c>
      <c r="F46" s="180" t="s">
        <v>893</v>
      </c>
      <c r="G46" s="97">
        <v>5</v>
      </c>
      <c r="H46" s="180" t="s">
        <v>893</v>
      </c>
      <c r="I46" s="181">
        <v>65</v>
      </c>
    </row>
    <row r="47" spans="1:17" ht="12" customHeight="1" x14ac:dyDescent="0.2">
      <c r="A47" s="66" t="s">
        <v>687</v>
      </c>
      <c r="B47" s="130" t="s">
        <v>22</v>
      </c>
      <c r="C47" s="97">
        <f>[8]Tablica_06!D55</f>
        <v>73</v>
      </c>
      <c r="D47" s="97">
        <f>[8]Tablica_06!E55</f>
        <v>6</v>
      </c>
      <c r="E47" s="180">
        <f>[8]Tablica_06!F55</f>
        <v>4</v>
      </c>
      <c r="F47" s="180">
        <f>[8]Tablica_06!G55</f>
        <v>1</v>
      </c>
      <c r="G47" s="97">
        <f>[8]Tablica_06!H55</f>
        <v>2</v>
      </c>
      <c r="H47" s="180">
        <f>[8]Tablica_06!I55</f>
        <v>1</v>
      </c>
      <c r="I47" s="181">
        <f>[8]Tablica_06!J55</f>
        <v>65</v>
      </c>
    </row>
    <row r="48" spans="1:17" ht="12" customHeight="1" x14ac:dyDescent="0.2">
      <c r="A48" s="65"/>
      <c r="B48" s="130" t="s">
        <v>50</v>
      </c>
      <c r="C48" s="97">
        <f>[8]Tablica_06!D56</f>
        <v>96.1</v>
      </c>
      <c r="D48" s="93">
        <f>[8]Tablica_06!E56</f>
        <v>75</v>
      </c>
      <c r="E48" s="93">
        <f>[8]Tablica_06!F56</f>
        <v>200</v>
      </c>
      <c r="F48" s="93" t="s">
        <v>894</v>
      </c>
      <c r="G48" s="93">
        <f>[8]Tablica_06!H56</f>
        <v>40</v>
      </c>
      <c r="H48" s="93" t="s">
        <v>894</v>
      </c>
      <c r="I48" s="92">
        <f>[8]Tablica_06!J56</f>
        <v>100</v>
      </c>
      <c r="J48" s="145"/>
      <c r="L48" s="145"/>
      <c r="M48" s="145"/>
      <c r="N48" s="145"/>
      <c r="O48" s="145"/>
      <c r="P48" s="145"/>
      <c r="Q48" s="145"/>
    </row>
    <row r="49" spans="1:17" ht="18" customHeight="1" x14ac:dyDescent="0.2">
      <c r="A49" s="65" t="s">
        <v>455</v>
      </c>
      <c r="B49" s="130" t="s">
        <v>21</v>
      </c>
      <c r="C49" s="97">
        <v>523</v>
      </c>
      <c r="D49" s="97">
        <v>20</v>
      </c>
      <c r="E49" s="97">
        <v>8</v>
      </c>
      <c r="F49" s="97">
        <v>4</v>
      </c>
      <c r="G49" s="97">
        <v>12</v>
      </c>
      <c r="H49" s="180" t="s">
        <v>893</v>
      </c>
      <c r="I49" s="181">
        <v>498</v>
      </c>
    </row>
    <row r="50" spans="1:17" ht="12" customHeight="1" x14ac:dyDescent="0.2">
      <c r="A50" s="66" t="s">
        <v>688</v>
      </c>
      <c r="B50" s="130" t="s">
        <v>22</v>
      </c>
      <c r="C50" s="97">
        <f>[8]Tablica_06!D58</f>
        <v>505</v>
      </c>
      <c r="D50" s="97">
        <f>[8]Tablica_06!E58</f>
        <v>27</v>
      </c>
      <c r="E50" s="97">
        <f>[8]Tablica_06!F58</f>
        <v>15</v>
      </c>
      <c r="F50" s="97">
        <f>[8]Tablica_06!G58</f>
        <v>5</v>
      </c>
      <c r="G50" s="97">
        <f>[8]Tablica_06!H58</f>
        <v>12</v>
      </c>
      <c r="H50" s="180" t="s">
        <v>893</v>
      </c>
      <c r="I50" s="181">
        <f>[8]Tablica_06!J58</f>
        <v>474</v>
      </c>
    </row>
    <row r="51" spans="1:17" ht="12" customHeight="1" x14ac:dyDescent="0.2">
      <c r="A51" s="65"/>
      <c r="B51" s="130" t="s">
        <v>50</v>
      </c>
      <c r="C51" s="97">
        <f>[8]Tablica_06!D59</f>
        <v>96.6</v>
      </c>
      <c r="D51" s="93">
        <f>[8]Tablica_06!E59</f>
        <v>135</v>
      </c>
      <c r="E51" s="93">
        <f>[8]Tablica_06!F59</f>
        <v>187.5</v>
      </c>
      <c r="F51" s="93">
        <f>[8]Tablica_06!G59</f>
        <v>125</v>
      </c>
      <c r="G51" s="93">
        <f>[8]Tablica_06!H59</f>
        <v>100</v>
      </c>
      <c r="H51" s="97" t="s">
        <v>894</v>
      </c>
      <c r="I51" s="92">
        <f>[8]Tablica_06!J59</f>
        <v>95.2</v>
      </c>
      <c r="J51" s="145"/>
      <c r="L51" s="145"/>
      <c r="M51" s="145"/>
      <c r="N51" s="145"/>
      <c r="O51" s="145"/>
      <c r="P51" s="145"/>
      <c r="Q51" s="145"/>
    </row>
    <row r="52" spans="1:17" ht="18" customHeight="1" x14ac:dyDescent="0.2">
      <c r="A52" s="65" t="s">
        <v>466</v>
      </c>
      <c r="B52" s="130" t="s">
        <v>21</v>
      </c>
      <c r="C52" s="97">
        <v>266</v>
      </c>
      <c r="D52" s="97">
        <v>9</v>
      </c>
      <c r="E52" s="97">
        <v>7</v>
      </c>
      <c r="F52" s="97">
        <v>1</v>
      </c>
      <c r="G52" s="97">
        <v>2</v>
      </c>
      <c r="H52" s="180" t="s">
        <v>893</v>
      </c>
      <c r="I52" s="181">
        <v>257</v>
      </c>
    </row>
    <row r="53" spans="1:17" ht="12" customHeight="1" x14ac:dyDescent="0.2">
      <c r="A53" s="66" t="s">
        <v>689</v>
      </c>
      <c r="B53" s="130" t="s">
        <v>22</v>
      </c>
      <c r="C53" s="97">
        <f>[8]Tablica_06!D61</f>
        <v>250</v>
      </c>
      <c r="D53" s="97">
        <f>[8]Tablica_06!E61</f>
        <v>5</v>
      </c>
      <c r="E53" s="97">
        <f>[8]Tablica_06!F61</f>
        <v>2</v>
      </c>
      <c r="F53" s="97">
        <f>[8]Tablica_06!G61</f>
        <v>2</v>
      </c>
      <c r="G53" s="97">
        <f>[8]Tablica_06!H61</f>
        <v>3</v>
      </c>
      <c r="H53" s="180" t="s">
        <v>893</v>
      </c>
      <c r="I53" s="181">
        <f>[8]Tablica_06!J61</f>
        <v>245</v>
      </c>
    </row>
    <row r="54" spans="1:17" ht="12" customHeight="1" x14ac:dyDescent="0.2">
      <c r="A54" s="65"/>
      <c r="B54" s="130" t="s">
        <v>50</v>
      </c>
      <c r="C54" s="93">
        <f>[8]Tablica_06!D62</f>
        <v>94</v>
      </c>
      <c r="D54" s="93">
        <f>[8]Tablica_06!E62</f>
        <v>55.6</v>
      </c>
      <c r="E54" s="93">
        <f>[8]Tablica_06!F62</f>
        <v>28.6</v>
      </c>
      <c r="F54" s="93">
        <f>[8]Tablica_06!G62</f>
        <v>200</v>
      </c>
      <c r="G54" s="93">
        <f>[8]Tablica_06!H62</f>
        <v>150</v>
      </c>
      <c r="H54" s="97" t="s">
        <v>894</v>
      </c>
      <c r="I54" s="181">
        <f>[8]Tablica_06!J62</f>
        <v>95.3</v>
      </c>
      <c r="J54" s="145"/>
      <c r="L54" s="145"/>
      <c r="M54" s="145"/>
      <c r="N54" s="145"/>
      <c r="O54" s="145"/>
      <c r="P54" s="145"/>
      <c r="Q54" s="145"/>
    </row>
    <row r="55" spans="1:17" ht="18" customHeight="1" x14ac:dyDescent="0.2">
      <c r="A55" s="65" t="s">
        <v>352</v>
      </c>
      <c r="B55" s="130"/>
      <c r="C55" s="97"/>
      <c r="D55" s="97"/>
      <c r="E55" s="97"/>
      <c r="F55" s="97"/>
      <c r="G55" s="97"/>
      <c r="H55" s="97"/>
      <c r="I55" s="190"/>
    </row>
    <row r="56" spans="1:17" ht="12" customHeight="1" x14ac:dyDescent="0.2">
      <c r="A56" s="66" t="s">
        <v>353</v>
      </c>
      <c r="B56" s="130" t="s">
        <v>21</v>
      </c>
      <c r="C56" s="97">
        <v>7</v>
      </c>
      <c r="D56" s="180" t="s">
        <v>893</v>
      </c>
      <c r="E56" s="180" t="s">
        <v>893</v>
      </c>
      <c r="F56" s="180" t="s">
        <v>893</v>
      </c>
      <c r="G56" s="180" t="s">
        <v>893</v>
      </c>
      <c r="H56" s="180" t="s">
        <v>893</v>
      </c>
      <c r="I56" s="181" t="s">
        <v>893</v>
      </c>
    </row>
    <row r="57" spans="1:17" ht="12" customHeight="1" x14ac:dyDescent="0.2">
      <c r="A57" s="66" t="s">
        <v>690</v>
      </c>
      <c r="B57" s="130" t="s">
        <v>22</v>
      </c>
      <c r="C57" s="97">
        <f>[8]Tablica_06!D64</f>
        <v>9</v>
      </c>
      <c r="D57" s="180" t="s">
        <v>893</v>
      </c>
      <c r="E57" s="180" t="s">
        <v>893</v>
      </c>
      <c r="F57" s="180" t="s">
        <v>893</v>
      </c>
      <c r="G57" s="180" t="s">
        <v>893</v>
      </c>
      <c r="H57" s="180" t="s">
        <v>893</v>
      </c>
      <c r="I57" s="205" t="s">
        <v>893</v>
      </c>
      <c r="J57" s="76"/>
    </row>
    <row r="58" spans="1:17" ht="12" customHeight="1" x14ac:dyDescent="0.2">
      <c r="A58" s="66" t="s">
        <v>691</v>
      </c>
      <c r="B58" s="130" t="s">
        <v>50</v>
      </c>
      <c r="C58" s="93">
        <f>[8]Tablica_06!D65</f>
        <v>128.6</v>
      </c>
      <c r="D58" s="97" t="s">
        <v>894</v>
      </c>
      <c r="E58" s="97" t="s">
        <v>894</v>
      </c>
      <c r="F58" s="97" t="s">
        <v>894</v>
      </c>
      <c r="G58" s="97" t="s">
        <v>894</v>
      </c>
      <c r="H58" s="97" t="s">
        <v>894</v>
      </c>
      <c r="I58" s="190" t="s">
        <v>894</v>
      </c>
    </row>
    <row r="59" spans="1:17" ht="18" customHeight="1" x14ac:dyDescent="0.2">
      <c r="A59" s="67" t="s">
        <v>176</v>
      </c>
      <c r="B59" s="130" t="s">
        <v>21</v>
      </c>
      <c r="C59" s="97">
        <v>225</v>
      </c>
      <c r="D59" s="97">
        <v>1</v>
      </c>
      <c r="E59" s="97">
        <v>1</v>
      </c>
      <c r="F59" s="97">
        <v>1</v>
      </c>
      <c r="G59" s="97" t="s">
        <v>893</v>
      </c>
      <c r="H59" s="180" t="s">
        <v>893</v>
      </c>
      <c r="I59" s="181">
        <v>165</v>
      </c>
    </row>
    <row r="60" spans="1:17" ht="12" customHeight="1" x14ac:dyDescent="0.2">
      <c r="A60" s="65"/>
      <c r="B60" s="130" t="s">
        <v>22</v>
      </c>
      <c r="C60" s="97">
        <f>[8]Tablica_06!D67</f>
        <v>511</v>
      </c>
      <c r="D60" s="97">
        <f>[8]Tablica_06!E67</f>
        <v>2</v>
      </c>
      <c r="E60" s="180" t="s">
        <v>893</v>
      </c>
      <c r="F60" s="180" t="s">
        <v>893</v>
      </c>
      <c r="G60" s="97">
        <f>[8]Tablica_06!H67</f>
        <v>2</v>
      </c>
      <c r="H60" s="180" t="s">
        <v>893</v>
      </c>
      <c r="I60" s="181">
        <f>[8]Tablica_06!J67</f>
        <v>157</v>
      </c>
    </row>
    <row r="61" spans="1:17" ht="12" customHeight="1" x14ac:dyDescent="0.2">
      <c r="A61" s="65"/>
      <c r="B61" s="130" t="s">
        <v>50</v>
      </c>
      <c r="C61" s="97">
        <f>[8]Tablica_06!D68</f>
        <v>227.1</v>
      </c>
      <c r="D61" s="93">
        <f>[8]Tablica_06!E68</f>
        <v>200</v>
      </c>
      <c r="E61" s="93" t="s">
        <v>894</v>
      </c>
      <c r="F61" s="97" t="s">
        <v>894</v>
      </c>
      <c r="G61" s="93" t="s">
        <v>894</v>
      </c>
      <c r="H61" s="97" t="s">
        <v>894</v>
      </c>
      <c r="I61" s="181">
        <f>[8]Tablica_06!J68</f>
        <v>95.2</v>
      </c>
      <c r="J61" s="145"/>
      <c r="L61" s="145"/>
      <c r="M61" s="145"/>
      <c r="N61" s="145"/>
      <c r="O61" s="145"/>
      <c r="P61" s="145"/>
      <c r="Q61" s="145"/>
    </row>
    <row r="62" spans="1:17" ht="18" customHeight="1" x14ac:dyDescent="0.2">
      <c r="A62" s="65" t="s">
        <v>472</v>
      </c>
      <c r="B62" s="130" t="s">
        <v>21</v>
      </c>
      <c r="C62" s="97">
        <v>257</v>
      </c>
      <c r="D62" s="97">
        <v>8</v>
      </c>
      <c r="E62" s="97">
        <v>2</v>
      </c>
      <c r="F62" s="180" t="s">
        <v>893</v>
      </c>
      <c r="G62" s="97">
        <v>6</v>
      </c>
      <c r="H62" s="180" t="s">
        <v>893</v>
      </c>
      <c r="I62" s="181">
        <v>247</v>
      </c>
    </row>
    <row r="63" spans="1:17" ht="12" customHeight="1" x14ac:dyDescent="0.2">
      <c r="A63" s="66" t="s">
        <v>692</v>
      </c>
      <c r="B63" s="130" t="s">
        <v>22</v>
      </c>
      <c r="C63" s="97">
        <f>[8]Tablica_06!D70</f>
        <v>269</v>
      </c>
      <c r="D63" s="97">
        <f>[8]Tablica_06!E70</f>
        <v>7</v>
      </c>
      <c r="E63" s="97">
        <f>[8]Tablica_06!F70</f>
        <v>6</v>
      </c>
      <c r="F63" s="180">
        <f>[8]Tablica_06!G70</f>
        <v>1</v>
      </c>
      <c r="G63" s="97">
        <f>[8]Tablica_06!H70</f>
        <v>1</v>
      </c>
      <c r="H63" s="180" t="s">
        <v>893</v>
      </c>
      <c r="I63" s="181">
        <f>[8]Tablica_06!J70</f>
        <v>260</v>
      </c>
    </row>
    <row r="64" spans="1:17" ht="12" customHeight="1" x14ac:dyDescent="0.2">
      <c r="A64" s="65"/>
      <c r="B64" s="130" t="s">
        <v>50</v>
      </c>
      <c r="C64" s="93">
        <f>[8]Tablica_06!D71</f>
        <v>104.7</v>
      </c>
      <c r="D64" s="93">
        <f>[8]Tablica_06!E71</f>
        <v>87.5</v>
      </c>
      <c r="E64" s="93">
        <f>[8]Tablica_06!F71</f>
        <v>300</v>
      </c>
      <c r="F64" s="93" t="s">
        <v>894</v>
      </c>
      <c r="G64" s="93">
        <f>[8]Tablica_06!H71</f>
        <v>16.7</v>
      </c>
      <c r="H64" s="93" t="s">
        <v>894</v>
      </c>
      <c r="I64" s="92">
        <f>[8]Tablica_06!J71</f>
        <v>105.3</v>
      </c>
      <c r="J64" s="145"/>
      <c r="L64" s="145"/>
      <c r="M64" s="145"/>
      <c r="N64" s="145"/>
      <c r="O64" s="145"/>
      <c r="P64" s="145"/>
      <c r="Q64" s="145"/>
    </row>
    <row r="65" spans="1:17" ht="18" customHeight="1" x14ac:dyDescent="0.2">
      <c r="A65" s="65" t="s">
        <v>301</v>
      </c>
      <c r="B65" s="130" t="s">
        <v>21</v>
      </c>
      <c r="C65" s="97">
        <v>94</v>
      </c>
      <c r="D65" s="97">
        <v>1</v>
      </c>
      <c r="E65" s="180" t="s">
        <v>893</v>
      </c>
      <c r="F65" s="180" t="s">
        <v>893</v>
      </c>
      <c r="G65" s="97">
        <v>1</v>
      </c>
      <c r="H65" s="180" t="s">
        <v>893</v>
      </c>
      <c r="I65" s="181">
        <v>82</v>
      </c>
    </row>
    <row r="66" spans="1:17" ht="12" customHeight="1" x14ac:dyDescent="0.2">
      <c r="A66" s="66" t="s">
        <v>363</v>
      </c>
      <c r="B66" s="130" t="s">
        <v>22</v>
      </c>
      <c r="C66" s="97">
        <f>[8]Tablica_06!D73</f>
        <v>117</v>
      </c>
      <c r="D66" s="97">
        <f>[8]Tablica_06!E73</f>
        <v>3</v>
      </c>
      <c r="E66" s="180" t="s">
        <v>893</v>
      </c>
      <c r="F66" s="180" t="s">
        <v>893</v>
      </c>
      <c r="G66" s="97">
        <f>[8]Tablica_06!H73</f>
        <v>3</v>
      </c>
      <c r="H66" s="180" t="s">
        <v>893</v>
      </c>
      <c r="I66" s="181">
        <f>[8]Tablica_06!J73</f>
        <v>93</v>
      </c>
    </row>
    <row r="67" spans="1:17" ht="12" customHeight="1" x14ac:dyDescent="0.2">
      <c r="A67" s="66" t="s">
        <v>693</v>
      </c>
      <c r="B67" s="130" t="s">
        <v>50</v>
      </c>
      <c r="C67" s="97">
        <f>[8]Tablica_06!D74</f>
        <v>124.5</v>
      </c>
      <c r="D67" s="93">
        <f>[8]Tablica_06!E74</f>
        <v>300</v>
      </c>
      <c r="E67" s="93" t="s">
        <v>894</v>
      </c>
      <c r="F67" s="93" t="s">
        <v>894</v>
      </c>
      <c r="G67" s="93">
        <f>[8]Tablica_06!H74</f>
        <v>300</v>
      </c>
      <c r="H67" s="97" t="s">
        <v>894</v>
      </c>
      <c r="I67" s="92">
        <f>[8]Tablica_06!J74</f>
        <v>113.4</v>
      </c>
      <c r="J67" s="145"/>
      <c r="L67" s="145"/>
      <c r="M67" s="145"/>
      <c r="N67" s="145"/>
      <c r="O67" s="145"/>
      <c r="P67" s="145"/>
      <c r="Q67" s="145"/>
    </row>
    <row r="68" spans="1:17" ht="18" customHeight="1" x14ac:dyDescent="0.2">
      <c r="A68" s="65" t="s">
        <v>335</v>
      </c>
      <c r="B68" s="130" t="s">
        <v>21</v>
      </c>
      <c r="C68" s="97">
        <v>379</v>
      </c>
      <c r="D68" s="97">
        <v>2</v>
      </c>
      <c r="E68" s="97" t="s">
        <v>893</v>
      </c>
      <c r="F68" s="180" t="s">
        <v>893</v>
      </c>
      <c r="G68" s="97">
        <v>2</v>
      </c>
      <c r="H68" s="180">
        <v>1</v>
      </c>
      <c r="I68" s="181">
        <v>320</v>
      </c>
    </row>
    <row r="69" spans="1:17" ht="12" customHeight="1" x14ac:dyDescent="0.2">
      <c r="A69" s="66" t="s">
        <v>694</v>
      </c>
      <c r="B69" s="130" t="s">
        <v>22</v>
      </c>
      <c r="C69" s="97">
        <f>[8]Tablica_06!D76</f>
        <v>325</v>
      </c>
      <c r="D69" s="97">
        <f>[8]Tablica_06!E76</f>
        <v>3</v>
      </c>
      <c r="E69" s="180" t="s">
        <v>893</v>
      </c>
      <c r="F69" s="180" t="s">
        <v>893</v>
      </c>
      <c r="G69" s="97">
        <f>[8]Tablica_06!H76</f>
        <v>3</v>
      </c>
      <c r="H69" s="180" t="s">
        <v>893</v>
      </c>
      <c r="I69" s="181">
        <f>[8]Tablica_06!J76</f>
        <v>279</v>
      </c>
    </row>
    <row r="70" spans="1:17" ht="12" customHeight="1" x14ac:dyDescent="0.2">
      <c r="A70" s="65"/>
      <c r="B70" s="130" t="s">
        <v>50</v>
      </c>
      <c r="C70" s="97">
        <f>[8]Tablica_06!D77</f>
        <v>85.8</v>
      </c>
      <c r="D70" s="93">
        <f>[8]Tablica_06!E77</f>
        <v>150</v>
      </c>
      <c r="E70" s="93" t="s">
        <v>894</v>
      </c>
      <c r="F70" s="93" t="s">
        <v>894</v>
      </c>
      <c r="G70" s="93">
        <f>[8]Tablica_06!H77</f>
        <v>150</v>
      </c>
      <c r="H70" s="97" t="s">
        <v>894</v>
      </c>
      <c r="I70" s="181">
        <f>[8]Tablica_06!J77</f>
        <v>87.2</v>
      </c>
      <c r="J70" s="145"/>
      <c r="L70" s="145"/>
      <c r="M70" s="145"/>
      <c r="N70" s="145"/>
      <c r="O70" s="145"/>
      <c r="P70" s="145"/>
      <c r="Q70" s="145"/>
    </row>
    <row r="71" spans="1:17" ht="12" customHeight="1" x14ac:dyDescent="0.2">
      <c r="A71" s="342"/>
      <c r="B71" s="342"/>
      <c r="C71" s="342"/>
      <c r="D71" s="342"/>
      <c r="E71" s="342"/>
      <c r="F71" s="342"/>
      <c r="G71" s="342"/>
      <c r="H71" s="342"/>
      <c r="I71" s="342"/>
      <c r="J71" s="145"/>
      <c r="K71" s="145"/>
      <c r="L71" s="145"/>
      <c r="M71" s="145"/>
      <c r="N71" s="145"/>
      <c r="O71" s="145"/>
      <c r="P71" s="145"/>
      <c r="Q71" s="145"/>
    </row>
    <row r="72" spans="1:17" ht="12" customHeight="1" x14ac:dyDescent="0.2">
      <c r="A72" s="340" t="s">
        <v>929</v>
      </c>
      <c r="B72" s="340"/>
      <c r="C72" s="340"/>
      <c r="D72" s="340"/>
      <c r="E72" s="340"/>
      <c r="F72" s="340"/>
      <c r="G72" s="340"/>
      <c r="H72" s="340"/>
      <c r="I72" s="340"/>
    </row>
  </sheetData>
  <mergeCells count="19">
    <mergeCell ref="A72:I72"/>
    <mergeCell ref="A7:B7"/>
    <mergeCell ref="E7:F7"/>
    <mergeCell ref="G7:G8"/>
    <mergeCell ref="A8:B8"/>
    <mergeCell ref="A71:I71"/>
    <mergeCell ref="C4:C8"/>
    <mergeCell ref="D4:I4"/>
    <mergeCell ref="A5:B5"/>
    <mergeCell ref="D5:G5"/>
    <mergeCell ref="H5:H8"/>
    <mergeCell ref="I5:I8"/>
    <mergeCell ref="A6:B6"/>
    <mergeCell ref="D6:D8"/>
    <mergeCell ref="E6:G6"/>
    <mergeCell ref="A1:H1"/>
    <mergeCell ref="A2:I2"/>
    <mergeCell ref="A3:I3"/>
    <mergeCell ref="A4:B4"/>
  </mergeCells>
  <hyperlinks>
    <hyperlink ref="I1" location="'Spis tablic'!A1" display="Powrót"/>
  </hyperlinks>
  <pageMargins left="0.7" right="0.7" top="0.75" bottom="0.75" header="0.3" footer="0.3"/>
  <pageSetup paperSize="9" scale="87" fitToHeight="0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Q65"/>
  <sheetViews>
    <sheetView zoomScaleNormal="100" workbookViewId="0">
      <pane ySplit="8" topLeftCell="A9" activePane="bottomLeft" state="frozen"/>
      <selection activeCell="B1" sqref="B1"/>
      <selection pane="bottomLeft" sqref="A1:I1"/>
    </sheetView>
  </sheetViews>
  <sheetFormatPr defaultColWidth="9.140625" defaultRowHeight="11.25" x14ac:dyDescent="0.2"/>
  <cols>
    <col min="1" max="1" width="25.5703125" style="82" customWidth="1"/>
    <col min="2" max="2" width="2.7109375" style="81" customWidth="1"/>
    <col min="3" max="10" width="10.7109375" style="82" customWidth="1"/>
    <col min="11" max="12" width="10.42578125" style="82" bestFit="1" customWidth="1"/>
    <col min="13" max="13" width="9.28515625" style="82" bestFit="1" customWidth="1"/>
    <col min="14" max="14" width="10.42578125" style="82" bestFit="1" customWidth="1"/>
    <col min="15" max="15" width="9.28515625" style="82" bestFit="1" customWidth="1"/>
    <col min="16" max="17" width="10.42578125" style="82" bestFit="1" customWidth="1"/>
    <col min="18" max="16384" width="9.140625" style="82"/>
  </cols>
  <sheetData>
    <row r="1" spans="1:17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48" t="s">
        <v>41</v>
      </c>
    </row>
    <row r="2" spans="1:17" ht="15" customHeight="1" x14ac:dyDescent="0.2">
      <c r="A2" s="364" t="s">
        <v>1061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7" ht="15" customHeight="1" x14ac:dyDescent="0.2">
      <c r="A3" s="362" t="s">
        <v>18</v>
      </c>
      <c r="B3" s="362"/>
      <c r="C3" s="362"/>
      <c r="D3" s="362"/>
      <c r="E3" s="362"/>
      <c r="F3" s="362"/>
      <c r="G3" s="362"/>
      <c r="H3" s="362"/>
      <c r="I3" s="362"/>
      <c r="J3" s="362"/>
    </row>
    <row r="4" spans="1:17" ht="15" customHeight="1" thickBot="1" x14ac:dyDescent="0.25">
      <c r="A4" s="334"/>
      <c r="B4" s="334"/>
      <c r="C4" s="334"/>
      <c r="D4" s="334"/>
      <c r="E4" s="334"/>
      <c r="F4" s="334"/>
      <c r="G4" s="334"/>
      <c r="H4" s="334"/>
      <c r="I4" s="334"/>
      <c r="J4" s="334"/>
    </row>
    <row r="5" spans="1:17" s="83" customFormat="1" ht="15.95" customHeight="1" thickBot="1" x14ac:dyDescent="0.25">
      <c r="A5" s="320" t="s">
        <v>19</v>
      </c>
      <c r="B5" s="321"/>
      <c r="C5" s="305" t="s">
        <v>43</v>
      </c>
      <c r="D5" s="308" t="s">
        <v>181</v>
      </c>
      <c r="E5" s="320"/>
      <c r="F5" s="320"/>
      <c r="G5" s="320"/>
      <c r="H5" s="320"/>
      <c r="I5" s="320"/>
      <c r="J5" s="320"/>
    </row>
    <row r="6" spans="1:17" s="83" customFormat="1" ht="15.95" customHeight="1" thickBot="1" x14ac:dyDescent="0.25">
      <c r="A6" s="350" t="s">
        <v>945</v>
      </c>
      <c r="B6" s="337"/>
      <c r="C6" s="306"/>
      <c r="D6" s="327" t="s">
        <v>697</v>
      </c>
      <c r="E6" s="328"/>
      <c r="F6" s="328"/>
      <c r="G6" s="328"/>
      <c r="H6" s="372"/>
      <c r="I6" s="305" t="s">
        <v>698</v>
      </c>
      <c r="J6" s="308" t="s">
        <v>675</v>
      </c>
    </row>
    <row r="7" spans="1:17" s="83" customFormat="1" ht="15.95" customHeight="1" thickBot="1" x14ac:dyDescent="0.25">
      <c r="A7" s="359" t="s">
        <v>946</v>
      </c>
      <c r="B7" s="339"/>
      <c r="C7" s="306"/>
      <c r="D7" s="305" t="s">
        <v>47</v>
      </c>
      <c r="E7" s="327" t="s">
        <v>699</v>
      </c>
      <c r="F7" s="328"/>
      <c r="G7" s="372"/>
      <c r="H7" s="305" t="s">
        <v>700</v>
      </c>
      <c r="I7" s="306"/>
      <c r="J7" s="309"/>
    </row>
    <row r="8" spans="1:17" s="83" customFormat="1" ht="30" customHeight="1" thickBot="1" x14ac:dyDescent="0.25">
      <c r="A8" s="329" t="s">
        <v>947</v>
      </c>
      <c r="B8" s="330"/>
      <c r="C8" s="307"/>
      <c r="D8" s="307"/>
      <c r="E8" s="232" t="s">
        <v>47</v>
      </c>
      <c r="F8" s="232" t="s">
        <v>388</v>
      </c>
      <c r="G8" s="232" t="s">
        <v>389</v>
      </c>
      <c r="H8" s="307"/>
      <c r="I8" s="307"/>
      <c r="J8" s="310"/>
    </row>
    <row r="9" spans="1:17" ht="19.899999999999999" customHeight="1" x14ac:dyDescent="0.2">
      <c r="A9" s="64" t="s">
        <v>49</v>
      </c>
      <c r="B9" s="228" t="s">
        <v>21</v>
      </c>
      <c r="C9" s="55">
        <v>7971</v>
      </c>
      <c r="D9" s="97">
        <v>193</v>
      </c>
      <c r="E9" s="97">
        <v>128</v>
      </c>
      <c r="F9" s="97">
        <v>1</v>
      </c>
      <c r="G9" s="97">
        <v>127</v>
      </c>
      <c r="H9" s="97">
        <v>65</v>
      </c>
      <c r="I9" s="97">
        <v>50</v>
      </c>
      <c r="J9" s="190">
        <v>7716</v>
      </c>
    </row>
    <row r="10" spans="1:17" x14ac:dyDescent="0.2">
      <c r="A10" s="57"/>
      <c r="B10" s="229" t="s">
        <v>22</v>
      </c>
      <c r="C10" s="60">
        <f>[9]Tablica_10!E14</f>
        <v>7939</v>
      </c>
      <c r="D10" s="198">
        <f>[9]Tablica_10!F14</f>
        <v>260</v>
      </c>
      <c r="E10" s="198">
        <f>[9]Tablica_10!G14</f>
        <v>179</v>
      </c>
      <c r="F10" s="198">
        <f>[9]Tablica_10!H14</f>
        <v>1</v>
      </c>
      <c r="G10" s="198">
        <f>[9]Tablica_10!I14</f>
        <v>178</v>
      </c>
      <c r="H10" s="198">
        <f>[9]Tablica_10!J14</f>
        <v>81</v>
      </c>
      <c r="I10" s="198">
        <f>[9]Tablica_10!K14</f>
        <v>57</v>
      </c>
      <c r="J10" s="200">
        <f>[9]Tablica_10!L14</f>
        <v>7607</v>
      </c>
    </row>
    <row r="11" spans="1:17" x14ac:dyDescent="0.2">
      <c r="A11" s="57"/>
      <c r="B11" s="229" t="s">
        <v>50</v>
      </c>
      <c r="C11" s="62">
        <f>[9]Tablica_10!E15</f>
        <v>99.6</v>
      </c>
      <c r="D11" s="62">
        <f>[9]Tablica_10!F15</f>
        <v>134.69999999999999</v>
      </c>
      <c r="E11" s="62">
        <f>[9]Tablica_10!G15</f>
        <v>139.80000000000001</v>
      </c>
      <c r="F11" s="62">
        <f>[9]Tablica_10!H15</f>
        <v>100</v>
      </c>
      <c r="G11" s="62">
        <f>[9]Tablica_10!I15</f>
        <v>140.19999999999999</v>
      </c>
      <c r="H11" s="62">
        <f>[9]Tablica_10!J15</f>
        <v>124.6</v>
      </c>
      <c r="I11" s="62">
        <f>[9]Tablica_10!K15</f>
        <v>114</v>
      </c>
      <c r="J11" s="63">
        <f>[9]Tablica_10!L15</f>
        <v>98.6</v>
      </c>
      <c r="L11" s="145"/>
      <c r="M11" s="145"/>
      <c r="N11" s="145"/>
      <c r="O11" s="145"/>
      <c r="P11" s="145"/>
      <c r="Q11" s="145"/>
    </row>
    <row r="12" spans="1:17" ht="15.95" customHeight="1" x14ac:dyDescent="0.2">
      <c r="A12" s="65" t="s">
        <v>393</v>
      </c>
      <c r="B12" s="228" t="s">
        <v>21</v>
      </c>
      <c r="C12" s="55">
        <v>263</v>
      </c>
      <c r="D12" s="97">
        <v>2</v>
      </c>
      <c r="E12" s="97">
        <v>2</v>
      </c>
      <c r="F12" s="97" t="s">
        <v>893</v>
      </c>
      <c r="G12" s="97">
        <v>2</v>
      </c>
      <c r="H12" s="97" t="s">
        <v>893</v>
      </c>
      <c r="I12" s="97" t="s">
        <v>893</v>
      </c>
      <c r="J12" s="190">
        <v>261</v>
      </c>
    </row>
    <row r="13" spans="1:17" x14ac:dyDescent="0.2">
      <c r="A13" s="165" t="s">
        <v>901</v>
      </c>
      <c r="B13" s="228" t="s">
        <v>22</v>
      </c>
      <c r="C13" s="55">
        <f>[9]Tablica_10!E17</f>
        <v>250</v>
      </c>
      <c r="D13" s="97">
        <f>[9]Tablica_10!F17</f>
        <v>4</v>
      </c>
      <c r="E13" s="97">
        <f>[9]Tablica_10!G17</f>
        <v>4</v>
      </c>
      <c r="F13" s="97" t="s">
        <v>893</v>
      </c>
      <c r="G13" s="97">
        <f>[9]Tablica_10!I17</f>
        <v>4</v>
      </c>
      <c r="H13" s="97" t="s">
        <v>893</v>
      </c>
      <c r="I13" s="97" t="s">
        <v>893</v>
      </c>
      <c r="J13" s="190">
        <f>[9]Tablica_10!L17</f>
        <v>246</v>
      </c>
    </row>
    <row r="14" spans="1:17" x14ac:dyDescent="0.2">
      <c r="A14" s="57"/>
      <c r="B14" s="228" t="s">
        <v>50</v>
      </c>
      <c r="C14" s="90">
        <f>[9]Tablica_10!E18</f>
        <v>95.1</v>
      </c>
      <c r="D14" s="90">
        <f>[9]Tablica_10!F18</f>
        <v>200</v>
      </c>
      <c r="E14" s="90">
        <f>[9]Tablica_10!G18</f>
        <v>200</v>
      </c>
      <c r="F14" s="90" t="s">
        <v>894</v>
      </c>
      <c r="G14" s="90">
        <f>[9]Tablica_10!I18</f>
        <v>200</v>
      </c>
      <c r="H14" s="90" t="s">
        <v>894</v>
      </c>
      <c r="I14" s="90" t="s">
        <v>894</v>
      </c>
      <c r="J14" s="95">
        <f>[9]Tablica_10!L18</f>
        <v>94.3</v>
      </c>
      <c r="L14" s="145"/>
      <c r="M14" s="145"/>
      <c r="N14" s="145"/>
      <c r="O14" s="145"/>
      <c r="P14" s="145"/>
      <c r="Q14" s="145"/>
    </row>
    <row r="15" spans="1:17" ht="15.95" customHeight="1" x14ac:dyDescent="0.2">
      <c r="A15" s="67" t="s">
        <v>164</v>
      </c>
      <c r="B15" s="228" t="s">
        <v>21</v>
      </c>
      <c r="C15" s="55">
        <v>14</v>
      </c>
      <c r="D15" s="97">
        <v>1</v>
      </c>
      <c r="E15" s="97" t="s">
        <v>893</v>
      </c>
      <c r="F15" s="97" t="s">
        <v>893</v>
      </c>
      <c r="G15" s="97" t="s">
        <v>893</v>
      </c>
      <c r="H15" s="97">
        <v>1</v>
      </c>
      <c r="I15" s="97" t="s">
        <v>893</v>
      </c>
      <c r="J15" s="190">
        <v>13</v>
      </c>
    </row>
    <row r="16" spans="1:17" x14ac:dyDescent="0.2">
      <c r="A16" s="65"/>
      <c r="B16" s="228" t="s">
        <v>22</v>
      </c>
      <c r="C16" s="55">
        <f>[9]Tablica_10!E31</f>
        <v>13</v>
      </c>
      <c r="D16" s="97">
        <f>[9]Tablica_10!F31</f>
        <v>1</v>
      </c>
      <c r="E16" s="97" t="s">
        <v>893</v>
      </c>
      <c r="F16" s="97" t="s">
        <v>893</v>
      </c>
      <c r="G16" s="97" t="s">
        <v>893</v>
      </c>
      <c r="H16" s="97">
        <f>[9]Tablica_10!J31</f>
        <v>1</v>
      </c>
      <c r="I16" s="97" t="s">
        <v>893</v>
      </c>
      <c r="J16" s="190">
        <f>[9]Tablica_10!L31</f>
        <v>12</v>
      </c>
    </row>
    <row r="17" spans="1:17" x14ac:dyDescent="0.2">
      <c r="A17" s="65"/>
      <c r="B17" s="228" t="s">
        <v>50</v>
      </c>
      <c r="C17" s="90">
        <f>[9]Tablica_10!E32</f>
        <v>92.9</v>
      </c>
      <c r="D17" s="93">
        <f>[9]Tablica_10!F32</f>
        <v>100</v>
      </c>
      <c r="E17" s="93" t="s">
        <v>894</v>
      </c>
      <c r="F17" s="97" t="s">
        <v>894</v>
      </c>
      <c r="G17" s="93" t="s">
        <v>894</v>
      </c>
      <c r="H17" s="93">
        <f>[9]Tablica_10!J32</f>
        <v>100</v>
      </c>
      <c r="I17" s="97" t="s">
        <v>894</v>
      </c>
      <c r="J17" s="94">
        <f>[9]Tablica_10!L32</f>
        <v>92.3</v>
      </c>
    </row>
    <row r="18" spans="1:17" ht="15.95" customHeight="1" x14ac:dyDescent="0.2">
      <c r="A18" s="67" t="s">
        <v>165</v>
      </c>
      <c r="B18" s="228" t="s">
        <v>21</v>
      </c>
      <c r="C18" s="55">
        <v>631</v>
      </c>
      <c r="D18" s="97">
        <v>22</v>
      </c>
      <c r="E18" s="97">
        <v>14</v>
      </c>
      <c r="F18" s="97" t="s">
        <v>893</v>
      </c>
      <c r="G18" s="97">
        <v>14</v>
      </c>
      <c r="H18" s="97">
        <v>8</v>
      </c>
      <c r="I18" s="97">
        <v>8</v>
      </c>
      <c r="J18" s="190">
        <v>600</v>
      </c>
    </row>
    <row r="19" spans="1:17" x14ac:dyDescent="0.2">
      <c r="A19" s="65"/>
      <c r="B19" s="228" t="s">
        <v>22</v>
      </c>
      <c r="C19" s="55">
        <f>[9]Tablica_10!E54</f>
        <v>640</v>
      </c>
      <c r="D19" s="97">
        <f>[9]Tablica_10!F54</f>
        <v>32</v>
      </c>
      <c r="E19" s="97">
        <f>[9]Tablica_10!G54</f>
        <v>21</v>
      </c>
      <c r="F19" s="97" t="s">
        <v>893</v>
      </c>
      <c r="G19" s="97">
        <f>[9]Tablica_10!I54</f>
        <v>21</v>
      </c>
      <c r="H19" s="97">
        <f>[9]Tablica_10!J54</f>
        <v>11</v>
      </c>
      <c r="I19" s="97">
        <f>[9]Tablica_10!K54</f>
        <v>8</v>
      </c>
      <c r="J19" s="190">
        <f>[9]Tablica_10!L54</f>
        <v>598</v>
      </c>
    </row>
    <row r="20" spans="1:17" x14ac:dyDescent="0.2">
      <c r="A20" s="65"/>
      <c r="B20" s="228" t="s">
        <v>50</v>
      </c>
      <c r="C20" s="90">
        <f>[9]Tablica_10!E55</f>
        <v>101.4</v>
      </c>
      <c r="D20" s="90">
        <f>[9]Tablica_10!F55</f>
        <v>145.5</v>
      </c>
      <c r="E20" s="90">
        <f>[9]Tablica_10!G55</f>
        <v>150</v>
      </c>
      <c r="F20" s="90" t="s">
        <v>894</v>
      </c>
      <c r="G20" s="90">
        <f>[9]Tablica_10!I55</f>
        <v>150</v>
      </c>
      <c r="H20" s="90">
        <f>[9]Tablica_10!J55</f>
        <v>137.5</v>
      </c>
      <c r="I20" s="90">
        <f>[9]Tablica_10!K55</f>
        <v>100</v>
      </c>
      <c r="J20" s="95">
        <f>[9]Tablica_10!L55</f>
        <v>99.7</v>
      </c>
      <c r="L20" s="145"/>
      <c r="M20" s="145"/>
      <c r="N20" s="145"/>
      <c r="O20" s="145"/>
      <c r="P20" s="145"/>
      <c r="Q20" s="145"/>
    </row>
    <row r="21" spans="1:17" ht="15.95" customHeight="1" x14ac:dyDescent="0.2">
      <c r="A21" s="65" t="s">
        <v>424</v>
      </c>
      <c r="B21" s="228" t="s">
        <v>21</v>
      </c>
      <c r="C21" s="55">
        <v>16</v>
      </c>
      <c r="D21" s="97">
        <v>7</v>
      </c>
      <c r="E21" s="97">
        <v>7</v>
      </c>
      <c r="F21" s="97" t="s">
        <v>893</v>
      </c>
      <c r="G21" s="97">
        <v>7</v>
      </c>
      <c r="H21" s="97" t="s">
        <v>893</v>
      </c>
      <c r="I21" s="97" t="s">
        <v>893</v>
      </c>
      <c r="J21" s="96">
        <v>9</v>
      </c>
    </row>
    <row r="22" spans="1:17" x14ac:dyDescent="0.2">
      <c r="A22" s="66" t="s">
        <v>701</v>
      </c>
      <c r="B22" s="228" t="s">
        <v>22</v>
      </c>
      <c r="C22" s="55">
        <f>[9]Tablica_10!E153</f>
        <v>20</v>
      </c>
      <c r="D22" s="97">
        <f>[9]Tablica_10!F153</f>
        <v>12</v>
      </c>
      <c r="E22" s="97">
        <f>[9]Tablica_10!G153</f>
        <v>11</v>
      </c>
      <c r="F22" s="97" t="s">
        <v>893</v>
      </c>
      <c r="G22" s="97">
        <f>[9]Tablica_10!I153</f>
        <v>11</v>
      </c>
      <c r="H22" s="97">
        <f>[9]Tablica_10!J153</f>
        <v>1</v>
      </c>
      <c r="I22" s="97" t="s">
        <v>893</v>
      </c>
      <c r="J22" s="190">
        <f>[9]Tablica_10!L153</f>
        <v>8</v>
      </c>
    </row>
    <row r="23" spans="1:17" x14ac:dyDescent="0.2">
      <c r="A23" s="66" t="s">
        <v>900</v>
      </c>
      <c r="B23" s="228" t="s">
        <v>50</v>
      </c>
      <c r="C23" s="90">
        <f>[9]Tablica_10!E154</f>
        <v>125</v>
      </c>
      <c r="D23" s="90">
        <f>[9]Tablica_10!F154</f>
        <v>171.4</v>
      </c>
      <c r="E23" s="90">
        <f>[9]Tablica_10!G154</f>
        <v>157.1</v>
      </c>
      <c r="F23" s="90" t="s">
        <v>894</v>
      </c>
      <c r="G23" s="90">
        <f>[9]Tablica_10!I154</f>
        <v>157.1</v>
      </c>
      <c r="H23" s="90" t="s">
        <v>894</v>
      </c>
      <c r="I23" s="90" t="s">
        <v>894</v>
      </c>
      <c r="J23" s="95">
        <f>[9]Tablica_10!L154</f>
        <v>88.9</v>
      </c>
      <c r="L23" s="145"/>
      <c r="M23" s="145"/>
      <c r="N23" s="145"/>
      <c r="O23" s="145"/>
      <c r="P23" s="145"/>
      <c r="Q23" s="145"/>
    </row>
    <row r="24" spans="1:17" ht="15.95" customHeight="1" x14ac:dyDescent="0.2">
      <c r="A24" s="65" t="s">
        <v>702</v>
      </c>
      <c r="B24" s="228" t="s">
        <v>21</v>
      </c>
      <c r="C24" s="55">
        <v>26</v>
      </c>
      <c r="D24" s="97">
        <v>2</v>
      </c>
      <c r="E24" s="97">
        <v>2</v>
      </c>
      <c r="F24" s="97" t="s">
        <v>893</v>
      </c>
      <c r="G24" s="97">
        <v>2</v>
      </c>
      <c r="H24" s="97" t="s">
        <v>893</v>
      </c>
      <c r="I24" s="97" t="s">
        <v>893</v>
      </c>
      <c r="J24" s="190">
        <v>24</v>
      </c>
    </row>
    <row r="25" spans="1:17" x14ac:dyDescent="0.2">
      <c r="A25" s="66" t="s">
        <v>703</v>
      </c>
      <c r="B25" s="228" t="s">
        <v>22</v>
      </c>
      <c r="C25" s="55">
        <f>[9]Tablica_10!E160</f>
        <v>26</v>
      </c>
      <c r="D25" s="97">
        <f>[9]Tablica_10!F160</f>
        <v>2</v>
      </c>
      <c r="E25" s="97">
        <f>[9]Tablica_10!G160</f>
        <v>2</v>
      </c>
      <c r="F25" s="97" t="s">
        <v>893</v>
      </c>
      <c r="G25" s="97">
        <f>[9]Tablica_10!I160</f>
        <v>2</v>
      </c>
      <c r="H25" s="97" t="s">
        <v>893</v>
      </c>
      <c r="I25" s="97" t="s">
        <v>893</v>
      </c>
      <c r="J25" s="190">
        <f>[9]Tablica_10!L160</f>
        <v>24</v>
      </c>
    </row>
    <row r="26" spans="1:17" x14ac:dyDescent="0.2">
      <c r="A26" s="66" t="s">
        <v>899</v>
      </c>
      <c r="B26" s="228" t="s">
        <v>50</v>
      </c>
      <c r="C26" s="90">
        <f>[9]Tablica_10!E161</f>
        <v>100</v>
      </c>
      <c r="D26" s="90">
        <f>[9]Tablica_10!F161</f>
        <v>100</v>
      </c>
      <c r="E26" s="90">
        <f>[9]Tablica_10!G161</f>
        <v>100</v>
      </c>
      <c r="F26" s="90" t="s">
        <v>894</v>
      </c>
      <c r="G26" s="90">
        <f>[9]Tablica_10!I161</f>
        <v>100</v>
      </c>
      <c r="H26" s="90" t="s">
        <v>894</v>
      </c>
      <c r="I26" s="90" t="s">
        <v>894</v>
      </c>
      <c r="J26" s="95">
        <f>[9]Tablica_10!L161</f>
        <v>100</v>
      </c>
    </row>
    <row r="27" spans="1:17" ht="15.95" customHeight="1" x14ac:dyDescent="0.2">
      <c r="A27" s="67" t="s">
        <v>168</v>
      </c>
      <c r="B27" s="228" t="s">
        <v>21</v>
      </c>
      <c r="C27" s="55">
        <v>1812</v>
      </c>
      <c r="D27" s="97">
        <v>15</v>
      </c>
      <c r="E27" s="97">
        <v>8</v>
      </c>
      <c r="F27" s="97" t="s">
        <v>893</v>
      </c>
      <c r="G27" s="97">
        <v>8</v>
      </c>
      <c r="H27" s="97">
        <v>7</v>
      </c>
      <c r="I27" s="97">
        <v>8</v>
      </c>
      <c r="J27" s="190">
        <v>1788</v>
      </c>
    </row>
    <row r="28" spans="1:17" x14ac:dyDescent="0.2">
      <c r="A28" s="65"/>
      <c r="B28" s="228" t="s">
        <v>22</v>
      </c>
      <c r="C28" s="55">
        <f>[9]Tablica_10!E179</f>
        <v>1823</v>
      </c>
      <c r="D28" s="97">
        <f>[9]Tablica_10!F179</f>
        <v>25</v>
      </c>
      <c r="E28" s="97">
        <f>[9]Tablica_10!G179</f>
        <v>17</v>
      </c>
      <c r="F28" s="97" t="s">
        <v>893</v>
      </c>
      <c r="G28" s="97">
        <f>[9]Tablica_10!I179</f>
        <v>17</v>
      </c>
      <c r="H28" s="97">
        <f>[9]Tablica_10!J179</f>
        <v>8</v>
      </c>
      <c r="I28" s="97">
        <f>[9]Tablica_10!K179</f>
        <v>7</v>
      </c>
      <c r="J28" s="190">
        <f>[9]Tablica_10!L179</f>
        <v>1790</v>
      </c>
    </row>
    <row r="29" spans="1:17" x14ac:dyDescent="0.2">
      <c r="A29" s="65"/>
      <c r="B29" s="228" t="s">
        <v>50</v>
      </c>
      <c r="C29" s="90">
        <f>[9]Tablica_10!E180</f>
        <v>100.6</v>
      </c>
      <c r="D29" s="90">
        <f>[9]Tablica_10!F180</f>
        <v>166.7</v>
      </c>
      <c r="E29" s="90">
        <f>[9]Tablica_10!G180</f>
        <v>212.5</v>
      </c>
      <c r="F29" s="90" t="s">
        <v>894</v>
      </c>
      <c r="G29" s="90">
        <f>[9]Tablica_10!I180</f>
        <v>212.5</v>
      </c>
      <c r="H29" s="90">
        <f>[9]Tablica_10!J180</f>
        <v>114.3</v>
      </c>
      <c r="I29" s="90">
        <f>[9]Tablica_10!K180</f>
        <v>87.5</v>
      </c>
      <c r="J29" s="95">
        <f>[9]Tablica_10!L180</f>
        <v>100.1</v>
      </c>
      <c r="L29" s="145"/>
      <c r="M29" s="145"/>
      <c r="N29" s="145"/>
      <c r="O29" s="145"/>
      <c r="P29" s="145"/>
      <c r="Q29" s="145"/>
    </row>
    <row r="30" spans="1:17" ht="15.95" customHeight="1" x14ac:dyDescent="0.2">
      <c r="A30" s="65" t="s">
        <v>436</v>
      </c>
      <c r="B30" s="228" t="s">
        <v>21</v>
      </c>
      <c r="C30" s="55">
        <v>1827</v>
      </c>
      <c r="D30" s="97">
        <v>73</v>
      </c>
      <c r="E30" s="97">
        <v>53</v>
      </c>
      <c r="F30" s="97">
        <v>1</v>
      </c>
      <c r="G30" s="97">
        <v>52</v>
      </c>
      <c r="H30" s="97">
        <v>20</v>
      </c>
      <c r="I30" s="97">
        <v>19</v>
      </c>
      <c r="J30" s="190">
        <v>1735</v>
      </c>
    </row>
    <row r="31" spans="1:17" x14ac:dyDescent="0.2">
      <c r="A31" s="66" t="s">
        <v>686</v>
      </c>
      <c r="B31" s="228" t="s">
        <v>22</v>
      </c>
      <c r="C31" s="55">
        <f>[9]Tablica_10!E194</f>
        <v>1724</v>
      </c>
      <c r="D31" s="97">
        <f>[9]Tablica_10!F194</f>
        <v>85</v>
      </c>
      <c r="E31" s="97">
        <f>[9]Tablica_10!G194</f>
        <v>58</v>
      </c>
      <c r="F31" s="97">
        <f>[9]Tablica_10!H194</f>
        <v>1</v>
      </c>
      <c r="G31" s="97">
        <f>[9]Tablica_10!I194</f>
        <v>57</v>
      </c>
      <c r="H31" s="97">
        <f>[9]Tablica_10!J194</f>
        <v>27</v>
      </c>
      <c r="I31" s="97">
        <f>[9]Tablica_10!K194</f>
        <v>20</v>
      </c>
      <c r="J31" s="190">
        <f>[9]Tablica_10!L194</f>
        <v>1619</v>
      </c>
    </row>
    <row r="32" spans="1:17" x14ac:dyDescent="0.2">
      <c r="A32" s="65"/>
      <c r="B32" s="228" t="s">
        <v>50</v>
      </c>
      <c r="C32" s="55">
        <f>[9]Tablica_10!E195</f>
        <v>94.4</v>
      </c>
      <c r="D32" s="55">
        <f>[9]Tablica_10!F195</f>
        <v>116.4</v>
      </c>
      <c r="E32" s="55">
        <f>[9]Tablica_10!G195</f>
        <v>109.4</v>
      </c>
      <c r="F32" s="90">
        <f>[9]Tablica_10!H195</f>
        <v>100</v>
      </c>
      <c r="G32" s="55">
        <f>[9]Tablica_10!I195</f>
        <v>109.6</v>
      </c>
      <c r="H32" s="90">
        <f>[9]Tablica_10!J195</f>
        <v>135</v>
      </c>
      <c r="I32" s="90">
        <f>[9]Tablica_10!K195</f>
        <v>105.3</v>
      </c>
      <c r="J32" s="56">
        <f>[9]Tablica_10!L195</f>
        <v>93.3</v>
      </c>
      <c r="L32" s="145"/>
      <c r="M32" s="145"/>
      <c r="N32" s="145"/>
      <c r="O32" s="145"/>
      <c r="P32" s="145"/>
      <c r="Q32" s="145"/>
    </row>
    <row r="33" spans="1:17" ht="15.95" customHeight="1" x14ac:dyDescent="0.2">
      <c r="A33" s="65" t="s">
        <v>440</v>
      </c>
      <c r="B33" s="228" t="s">
        <v>21</v>
      </c>
      <c r="C33" s="55">
        <v>601</v>
      </c>
      <c r="D33" s="97">
        <v>11</v>
      </c>
      <c r="E33" s="97">
        <v>6</v>
      </c>
      <c r="F33" s="97" t="s">
        <v>893</v>
      </c>
      <c r="G33" s="97">
        <v>6</v>
      </c>
      <c r="H33" s="97">
        <v>5</v>
      </c>
      <c r="I33" s="97">
        <v>1</v>
      </c>
      <c r="J33" s="190">
        <v>589</v>
      </c>
    </row>
    <row r="34" spans="1:17" x14ac:dyDescent="0.2">
      <c r="A34" s="66" t="s">
        <v>898</v>
      </c>
      <c r="B34" s="228" t="s">
        <v>22</v>
      </c>
      <c r="C34" s="55">
        <f>[9]Tablica_10!E209</f>
        <v>634</v>
      </c>
      <c r="D34" s="97">
        <f>[9]Tablica_10!F209</f>
        <v>19</v>
      </c>
      <c r="E34" s="97">
        <f>[9]Tablica_10!G209</f>
        <v>13</v>
      </c>
      <c r="F34" s="97" t="s">
        <v>893</v>
      </c>
      <c r="G34" s="97">
        <f>[9]Tablica_10!I209</f>
        <v>13</v>
      </c>
      <c r="H34" s="97">
        <f>[9]Tablica_10!J209</f>
        <v>6</v>
      </c>
      <c r="I34" s="97">
        <f>[9]Tablica_10!K209</f>
        <v>3</v>
      </c>
      <c r="J34" s="190">
        <f>[9]Tablica_10!L209</f>
        <v>612</v>
      </c>
    </row>
    <row r="35" spans="1:17" x14ac:dyDescent="0.2">
      <c r="A35" s="65"/>
      <c r="B35" s="228" t="s">
        <v>50</v>
      </c>
      <c r="C35" s="55">
        <f>[9]Tablica_10!E210</f>
        <v>105.5</v>
      </c>
      <c r="D35" s="90">
        <f>[9]Tablica_10!F210</f>
        <v>172.7</v>
      </c>
      <c r="E35" s="90">
        <f>[9]Tablica_10!G210</f>
        <v>216.7</v>
      </c>
      <c r="F35" s="90" t="s">
        <v>894</v>
      </c>
      <c r="G35" s="90">
        <f>[9]Tablica_10!I210</f>
        <v>216.7</v>
      </c>
      <c r="H35" s="90">
        <f>[9]Tablica_10!J210</f>
        <v>120</v>
      </c>
      <c r="I35" s="90">
        <f>[9]Tablica_10!K210</f>
        <v>300</v>
      </c>
      <c r="J35" s="95">
        <f>[9]Tablica_10!L210</f>
        <v>103.9</v>
      </c>
      <c r="L35" s="145"/>
      <c r="M35" s="145"/>
      <c r="N35" s="145"/>
      <c r="O35" s="145"/>
      <c r="P35" s="145"/>
      <c r="Q35" s="145"/>
    </row>
    <row r="36" spans="1:17" ht="15.95" customHeight="1" x14ac:dyDescent="0.2">
      <c r="A36" s="65" t="s">
        <v>897</v>
      </c>
      <c r="B36" s="228" t="s">
        <v>21</v>
      </c>
      <c r="C36" s="55">
        <v>287</v>
      </c>
      <c r="D36" s="97">
        <v>6</v>
      </c>
      <c r="E36" s="97">
        <v>4</v>
      </c>
      <c r="F36" s="97" t="s">
        <v>893</v>
      </c>
      <c r="G36" s="97">
        <v>4</v>
      </c>
      <c r="H36" s="97">
        <v>2</v>
      </c>
      <c r="I36" s="97">
        <v>5</v>
      </c>
      <c r="J36" s="190">
        <v>276</v>
      </c>
    </row>
    <row r="37" spans="1:17" x14ac:dyDescent="0.2">
      <c r="A37" s="65"/>
      <c r="B37" s="228" t="s">
        <v>22</v>
      </c>
      <c r="C37" s="55">
        <f>[9]Tablica_10!E232</f>
        <v>305</v>
      </c>
      <c r="D37" s="97">
        <f>[9]Tablica_10!F232</f>
        <v>10</v>
      </c>
      <c r="E37" s="97">
        <f>[9]Tablica_10!G232</f>
        <v>8</v>
      </c>
      <c r="F37" s="97" t="s">
        <v>893</v>
      </c>
      <c r="G37" s="97">
        <f>[9]Tablica_10!I232</f>
        <v>8</v>
      </c>
      <c r="H37" s="97">
        <f>[9]Tablica_10!J232</f>
        <v>2</v>
      </c>
      <c r="I37" s="97">
        <f>[9]Tablica_10!K232</f>
        <v>8</v>
      </c>
      <c r="J37" s="190">
        <f>[9]Tablica_10!L232</f>
        <v>287</v>
      </c>
    </row>
    <row r="38" spans="1:17" x14ac:dyDescent="0.2">
      <c r="A38" s="65"/>
      <c r="B38" s="228" t="s">
        <v>50</v>
      </c>
      <c r="C38" s="90">
        <f>[9]Tablica_10!E233</f>
        <v>106.3</v>
      </c>
      <c r="D38" s="90">
        <f>[9]Tablica_10!F233</f>
        <v>166.7</v>
      </c>
      <c r="E38" s="90">
        <f>[9]Tablica_10!G233</f>
        <v>200</v>
      </c>
      <c r="F38" s="90" t="s">
        <v>894</v>
      </c>
      <c r="G38" s="90">
        <f>[9]Tablica_10!I233</f>
        <v>200</v>
      </c>
      <c r="H38" s="90">
        <f>[9]Tablica_10!J233</f>
        <v>100</v>
      </c>
      <c r="I38" s="90">
        <f>[9]Tablica_10!K233</f>
        <v>160</v>
      </c>
      <c r="J38" s="95">
        <f>[9]Tablica_10!L233</f>
        <v>104</v>
      </c>
      <c r="L38" s="145"/>
      <c r="M38" s="145"/>
      <c r="N38" s="145"/>
      <c r="O38" s="145"/>
      <c r="P38" s="145"/>
      <c r="Q38" s="145"/>
    </row>
    <row r="39" spans="1:17" ht="15.95" customHeight="1" x14ac:dyDescent="0.2">
      <c r="A39" s="67" t="s">
        <v>543</v>
      </c>
      <c r="B39" s="228" t="s">
        <v>21</v>
      </c>
      <c r="C39" s="55">
        <v>221</v>
      </c>
      <c r="D39" s="97">
        <v>7</v>
      </c>
      <c r="E39" s="97">
        <v>5</v>
      </c>
      <c r="F39" s="97" t="s">
        <v>893</v>
      </c>
      <c r="G39" s="97">
        <v>5</v>
      </c>
      <c r="H39" s="97">
        <v>2</v>
      </c>
      <c r="I39" s="97">
        <v>1</v>
      </c>
      <c r="J39" s="190">
        <v>212</v>
      </c>
    </row>
    <row r="40" spans="1:17" x14ac:dyDescent="0.2">
      <c r="A40" s="65"/>
      <c r="B40" s="228" t="s">
        <v>22</v>
      </c>
      <c r="C40" s="55">
        <f>[9]Tablica_10!E243</f>
        <v>243</v>
      </c>
      <c r="D40" s="97">
        <f>[9]Tablica_10!F243</f>
        <v>13</v>
      </c>
      <c r="E40" s="97">
        <f>[9]Tablica_10!G243</f>
        <v>10</v>
      </c>
      <c r="F40" s="97" t="s">
        <v>893</v>
      </c>
      <c r="G40" s="97">
        <f>[9]Tablica_10!I243</f>
        <v>10</v>
      </c>
      <c r="H40" s="97">
        <f>[9]Tablica_10!J243</f>
        <v>3</v>
      </c>
      <c r="I40" s="97">
        <f>[9]Tablica_10!K243</f>
        <v>1</v>
      </c>
      <c r="J40" s="190">
        <f>[9]Tablica_10!L243</f>
        <v>228</v>
      </c>
    </row>
    <row r="41" spans="1:17" x14ac:dyDescent="0.2">
      <c r="A41" s="65"/>
      <c r="B41" s="228" t="s">
        <v>50</v>
      </c>
      <c r="C41" s="90">
        <f>[9]Tablica_10!E244</f>
        <v>110</v>
      </c>
      <c r="D41" s="90">
        <f>[9]Tablica_10!F244</f>
        <v>185.7</v>
      </c>
      <c r="E41" s="90">
        <f>[9]Tablica_10!G244</f>
        <v>200</v>
      </c>
      <c r="F41" s="90" t="s">
        <v>894</v>
      </c>
      <c r="G41" s="90">
        <f>[9]Tablica_10!I244</f>
        <v>200</v>
      </c>
      <c r="H41" s="90">
        <f>[9]Tablica_10!J244</f>
        <v>150</v>
      </c>
      <c r="I41" s="90">
        <f>[9]Tablica_10!K244</f>
        <v>100</v>
      </c>
      <c r="J41" s="95">
        <f>[9]Tablica_10!L244</f>
        <v>107.5</v>
      </c>
      <c r="L41" s="145"/>
      <c r="M41" s="145"/>
      <c r="N41" s="145"/>
      <c r="O41" s="145"/>
      <c r="P41" s="145"/>
      <c r="Q41" s="145"/>
    </row>
    <row r="42" spans="1:17" ht="15.95" customHeight="1" x14ac:dyDescent="0.2">
      <c r="A42" s="65" t="s">
        <v>550</v>
      </c>
      <c r="B42" s="228" t="s">
        <v>21</v>
      </c>
      <c r="C42" s="55">
        <v>229</v>
      </c>
      <c r="D42" s="97">
        <v>7</v>
      </c>
      <c r="E42" s="97">
        <v>4</v>
      </c>
      <c r="F42" s="97" t="s">
        <v>893</v>
      </c>
      <c r="G42" s="97">
        <v>4</v>
      </c>
      <c r="H42" s="97">
        <v>3</v>
      </c>
      <c r="I42" s="97">
        <v>1</v>
      </c>
      <c r="J42" s="190">
        <v>220</v>
      </c>
    </row>
    <row r="43" spans="1:17" x14ac:dyDescent="0.2">
      <c r="A43" s="66" t="s">
        <v>308</v>
      </c>
      <c r="B43" s="228" t="s">
        <v>22</v>
      </c>
      <c r="C43" s="55">
        <f>[9]Tablica_10!E270</f>
        <v>195</v>
      </c>
      <c r="D43" s="97">
        <f>[9]Tablica_10!F270</f>
        <v>5</v>
      </c>
      <c r="E43" s="97">
        <f>[9]Tablica_10!G270</f>
        <v>3</v>
      </c>
      <c r="F43" s="97" t="s">
        <v>893</v>
      </c>
      <c r="G43" s="97">
        <f>[9]Tablica_10!I270</f>
        <v>3</v>
      </c>
      <c r="H43" s="97">
        <f>[9]Tablica_10!J270</f>
        <v>2</v>
      </c>
      <c r="I43" s="97">
        <f>[9]Tablica_10!K270</f>
        <v>1</v>
      </c>
      <c r="J43" s="190">
        <f>[9]Tablica_10!L270</f>
        <v>188</v>
      </c>
    </row>
    <row r="44" spans="1:17" x14ac:dyDescent="0.2">
      <c r="A44" s="65"/>
      <c r="B44" s="228" t="s">
        <v>50</v>
      </c>
      <c r="C44" s="90">
        <f>[9]Tablica_10!E271</f>
        <v>85.2</v>
      </c>
      <c r="D44" s="90">
        <f>[9]Tablica_10!F271</f>
        <v>71.400000000000006</v>
      </c>
      <c r="E44" s="90">
        <f>[9]Tablica_10!G271</f>
        <v>75</v>
      </c>
      <c r="F44" s="90" t="s">
        <v>894</v>
      </c>
      <c r="G44" s="90">
        <f>[9]Tablica_10!I271</f>
        <v>75</v>
      </c>
      <c r="H44" s="90">
        <f>[9]Tablica_10!J271</f>
        <v>66.7</v>
      </c>
      <c r="I44" s="90">
        <f>[9]Tablica_10!K271</f>
        <v>100</v>
      </c>
      <c r="J44" s="95">
        <f>[9]Tablica_10!L271</f>
        <v>85.5</v>
      </c>
      <c r="L44" s="145"/>
      <c r="M44" s="145"/>
      <c r="N44" s="145"/>
      <c r="O44" s="145"/>
      <c r="P44" s="145"/>
      <c r="Q44" s="145"/>
    </row>
    <row r="45" spans="1:17" ht="15.95" customHeight="1" x14ac:dyDescent="0.2">
      <c r="A45" s="65" t="s">
        <v>896</v>
      </c>
      <c r="B45" s="228" t="s">
        <v>21</v>
      </c>
      <c r="C45" s="55">
        <v>83</v>
      </c>
      <c r="D45" s="97">
        <v>9</v>
      </c>
      <c r="E45" s="97">
        <v>4</v>
      </c>
      <c r="F45" s="97" t="s">
        <v>893</v>
      </c>
      <c r="G45" s="97">
        <v>4</v>
      </c>
      <c r="H45" s="97">
        <v>5</v>
      </c>
      <c r="I45" s="97" t="s">
        <v>893</v>
      </c>
      <c r="J45" s="190">
        <v>72</v>
      </c>
    </row>
    <row r="46" spans="1:17" x14ac:dyDescent="0.2">
      <c r="A46" s="65"/>
      <c r="B46" s="228" t="s">
        <v>22</v>
      </c>
      <c r="C46" s="55">
        <f>[9]Tablica_10!E285</f>
        <v>91</v>
      </c>
      <c r="D46" s="97">
        <f>[9]Tablica_10!F285</f>
        <v>14</v>
      </c>
      <c r="E46" s="97">
        <f>[9]Tablica_10!G285</f>
        <v>9</v>
      </c>
      <c r="F46" s="97" t="s">
        <v>893</v>
      </c>
      <c r="G46" s="97">
        <f>[9]Tablica_10!I285</f>
        <v>9</v>
      </c>
      <c r="H46" s="97">
        <f>[9]Tablica_10!J285</f>
        <v>5</v>
      </c>
      <c r="I46" s="97" t="s">
        <v>893</v>
      </c>
      <c r="J46" s="190">
        <f>[9]Tablica_10!L285</f>
        <v>75</v>
      </c>
    </row>
    <row r="47" spans="1:17" x14ac:dyDescent="0.2">
      <c r="A47" s="65"/>
      <c r="B47" s="228" t="s">
        <v>50</v>
      </c>
      <c r="C47" s="90">
        <f>[9]Tablica_10!E286</f>
        <v>109.6</v>
      </c>
      <c r="D47" s="90">
        <f>[9]Tablica_10!F286</f>
        <v>155.6</v>
      </c>
      <c r="E47" s="90">
        <f>[9]Tablica_10!G286</f>
        <v>225</v>
      </c>
      <c r="F47" s="90" t="s">
        <v>894</v>
      </c>
      <c r="G47" s="90">
        <f>[9]Tablica_10!I286</f>
        <v>225</v>
      </c>
      <c r="H47" s="90">
        <f>[9]Tablica_10!J286</f>
        <v>100</v>
      </c>
      <c r="I47" s="90" t="s">
        <v>894</v>
      </c>
      <c r="J47" s="95">
        <f>[9]Tablica_10!L286</f>
        <v>104.2</v>
      </c>
      <c r="L47" s="145"/>
      <c r="M47" s="145"/>
      <c r="N47" s="145"/>
      <c r="O47" s="145"/>
      <c r="P47" s="145"/>
      <c r="Q47" s="145"/>
    </row>
    <row r="48" spans="1:17" ht="15.95" customHeight="1" x14ac:dyDescent="0.2">
      <c r="A48" s="65" t="s">
        <v>455</v>
      </c>
      <c r="B48" s="228" t="s">
        <v>21</v>
      </c>
      <c r="C48" s="55">
        <v>720</v>
      </c>
      <c r="D48" s="97">
        <v>14</v>
      </c>
      <c r="E48" s="97">
        <v>10</v>
      </c>
      <c r="F48" s="97" t="s">
        <v>893</v>
      </c>
      <c r="G48" s="97">
        <v>10</v>
      </c>
      <c r="H48" s="97">
        <v>4</v>
      </c>
      <c r="I48" s="97">
        <v>2</v>
      </c>
      <c r="J48" s="190">
        <v>704</v>
      </c>
    </row>
    <row r="49" spans="1:17" x14ac:dyDescent="0.2">
      <c r="A49" s="66" t="s">
        <v>688</v>
      </c>
      <c r="B49" s="228" t="s">
        <v>22</v>
      </c>
      <c r="C49" s="55">
        <f>[9]Tablica_10!E292</f>
        <v>740</v>
      </c>
      <c r="D49" s="97">
        <f>[9]Tablica_10!F292</f>
        <v>19</v>
      </c>
      <c r="E49" s="97">
        <f>[9]Tablica_10!G292</f>
        <v>13</v>
      </c>
      <c r="F49" s="97" t="s">
        <v>893</v>
      </c>
      <c r="G49" s="97">
        <f>[9]Tablica_10!I292</f>
        <v>13</v>
      </c>
      <c r="H49" s="97">
        <f>[9]Tablica_10!J292</f>
        <v>6</v>
      </c>
      <c r="I49" s="97">
        <f>[9]Tablica_10!K292</f>
        <v>2</v>
      </c>
      <c r="J49" s="190">
        <f>[9]Tablica_10!L292</f>
        <v>719</v>
      </c>
    </row>
    <row r="50" spans="1:17" x14ac:dyDescent="0.2">
      <c r="A50" s="65"/>
      <c r="B50" s="228" t="s">
        <v>50</v>
      </c>
      <c r="C50" s="90">
        <f>[9]Tablica_10!E293</f>
        <v>102.8</v>
      </c>
      <c r="D50" s="90">
        <f>[9]Tablica_10!F293</f>
        <v>135.69999999999999</v>
      </c>
      <c r="E50" s="90">
        <f>[9]Tablica_10!G293</f>
        <v>130</v>
      </c>
      <c r="F50" s="90" t="s">
        <v>894</v>
      </c>
      <c r="G50" s="90">
        <f>[9]Tablica_10!I293</f>
        <v>130</v>
      </c>
      <c r="H50" s="90">
        <f>[9]Tablica_10!J293</f>
        <v>150</v>
      </c>
      <c r="I50" s="90">
        <f>[9]Tablica_10!K293</f>
        <v>100</v>
      </c>
      <c r="J50" s="95">
        <f>[9]Tablica_10!L293</f>
        <v>102.1</v>
      </c>
      <c r="L50" s="145"/>
      <c r="M50" s="145"/>
      <c r="N50" s="145"/>
      <c r="O50" s="145"/>
      <c r="P50" s="145"/>
      <c r="Q50" s="145"/>
    </row>
    <row r="51" spans="1:17" ht="15.95" customHeight="1" x14ac:dyDescent="0.2">
      <c r="A51" s="65" t="s">
        <v>466</v>
      </c>
      <c r="B51" s="228" t="s">
        <v>21</v>
      </c>
      <c r="C51" s="55">
        <v>315</v>
      </c>
      <c r="D51" s="97">
        <v>9</v>
      </c>
      <c r="E51" s="97">
        <v>6</v>
      </c>
      <c r="F51" s="97" t="s">
        <v>893</v>
      </c>
      <c r="G51" s="97">
        <v>6</v>
      </c>
      <c r="H51" s="97">
        <v>3</v>
      </c>
      <c r="I51" s="97">
        <v>3</v>
      </c>
      <c r="J51" s="190">
        <v>302</v>
      </c>
    </row>
    <row r="52" spans="1:17" x14ac:dyDescent="0.2">
      <c r="A52" s="66" t="s">
        <v>689</v>
      </c>
      <c r="B52" s="228" t="s">
        <v>22</v>
      </c>
      <c r="C52" s="55">
        <f>[9]Tablica_10!E323</f>
        <v>308</v>
      </c>
      <c r="D52" s="97">
        <f>[9]Tablica_10!F323</f>
        <v>10</v>
      </c>
      <c r="E52" s="97">
        <f>[9]Tablica_10!G323</f>
        <v>6</v>
      </c>
      <c r="F52" s="97" t="s">
        <v>893</v>
      </c>
      <c r="G52" s="97">
        <f>[9]Tablica_10!I323</f>
        <v>6</v>
      </c>
      <c r="H52" s="97">
        <f>[9]Tablica_10!J323</f>
        <v>4</v>
      </c>
      <c r="I52" s="97">
        <f>[9]Tablica_10!K323</f>
        <v>2</v>
      </c>
      <c r="J52" s="190">
        <f>[9]Tablica_10!L323</f>
        <v>295</v>
      </c>
    </row>
    <row r="53" spans="1:17" x14ac:dyDescent="0.2">
      <c r="A53" s="65"/>
      <c r="B53" s="228" t="s">
        <v>50</v>
      </c>
      <c r="C53" s="90">
        <f>[9]Tablica_10!E324</f>
        <v>97.8</v>
      </c>
      <c r="D53" s="90">
        <f>[9]Tablica_10!F324</f>
        <v>111.1</v>
      </c>
      <c r="E53" s="90">
        <f>[9]Tablica_10!G324</f>
        <v>100</v>
      </c>
      <c r="F53" s="90" t="s">
        <v>894</v>
      </c>
      <c r="G53" s="90">
        <f>[9]Tablica_10!I324</f>
        <v>100</v>
      </c>
      <c r="H53" s="90">
        <f>[9]Tablica_10!J324</f>
        <v>133.30000000000001</v>
      </c>
      <c r="I53" s="90">
        <f>[9]Tablica_10!K324</f>
        <v>66.7</v>
      </c>
      <c r="J53" s="95">
        <f>[9]Tablica_10!L324</f>
        <v>97.7</v>
      </c>
      <c r="L53" s="145"/>
      <c r="M53" s="145"/>
      <c r="N53" s="145"/>
      <c r="O53" s="145"/>
      <c r="P53" s="145"/>
      <c r="Q53" s="145"/>
    </row>
    <row r="54" spans="1:17" ht="15.95" customHeight="1" x14ac:dyDescent="0.2">
      <c r="A54" s="67" t="s">
        <v>176</v>
      </c>
      <c r="B54" s="228" t="s">
        <v>21</v>
      </c>
      <c r="C54" s="55">
        <v>211</v>
      </c>
      <c r="D54" s="97">
        <v>1</v>
      </c>
      <c r="E54" s="97" t="s">
        <v>893</v>
      </c>
      <c r="F54" s="97" t="s">
        <v>893</v>
      </c>
      <c r="G54" s="97" t="s">
        <v>893</v>
      </c>
      <c r="H54" s="97">
        <v>1</v>
      </c>
      <c r="I54" s="97">
        <v>2</v>
      </c>
      <c r="J54" s="190">
        <v>208</v>
      </c>
    </row>
    <row r="55" spans="1:17" x14ac:dyDescent="0.2">
      <c r="A55" s="65"/>
      <c r="B55" s="228" t="s">
        <v>22</v>
      </c>
      <c r="C55" s="55">
        <f>[9]Tablica_10!E358</f>
        <v>194</v>
      </c>
      <c r="D55" s="97">
        <f>[9]Tablica_10!F358</f>
        <v>2</v>
      </c>
      <c r="E55" s="97">
        <f>[9]Tablica_10!G358</f>
        <v>1</v>
      </c>
      <c r="F55" s="97" t="s">
        <v>893</v>
      </c>
      <c r="G55" s="97">
        <f>[9]Tablica_10!I358</f>
        <v>1</v>
      </c>
      <c r="H55" s="97">
        <f>[9]Tablica_10!J358</f>
        <v>1</v>
      </c>
      <c r="I55" s="97">
        <f>[9]Tablica_10!K358</f>
        <v>2</v>
      </c>
      <c r="J55" s="190">
        <f>[9]Tablica_10!L358</f>
        <v>190</v>
      </c>
    </row>
    <row r="56" spans="1:17" x14ac:dyDescent="0.2">
      <c r="A56" s="65"/>
      <c r="B56" s="228" t="s">
        <v>50</v>
      </c>
      <c r="C56" s="90">
        <f>[9]Tablica_10!E359</f>
        <v>91.9</v>
      </c>
      <c r="D56" s="90">
        <f>[9]Tablica_10!F359</f>
        <v>200</v>
      </c>
      <c r="E56" s="90" t="s">
        <v>894</v>
      </c>
      <c r="F56" s="90" t="s">
        <v>894</v>
      </c>
      <c r="G56" s="90" t="s">
        <v>894</v>
      </c>
      <c r="H56" s="90">
        <f>[9]Tablica_10!J359</f>
        <v>100</v>
      </c>
      <c r="I56" s="90">
        <f>[9]Tablica_10!K359</f>
        <v>100</v>
      </c>
      <c r="J56" s="95">
        <f>[9]Tablica_10!L359</f>
        <v>91.3</v>
      </c>
      <c r="L56" s="145"/>
      <c r="M56" s="145"/>
      <c r="N56" s="145"/>
      <c r="O56" s="145"/>
      <c r="P56" s="145"/>
      <c r="Q56" s="145"/>
    </row>
    <row r="57" spans="1:17" ht="15.95" customHeight="1" x14ac:dyDescent="0.2">
      <c r="A57" s="65" t="s">
        <v>704</v>
      </c>
      <c r="B57" s="228" t="s">
        <v>21</v>
      </c>
      <c r="C57" s="55">
        <v>294</v>
      </c>
      <c r="D57" s="97">
        <v>2</v>
      </c>
      <c r="E57" s="97">
        <v>1</v>
      </c>
      <c r="F57" s="97" t="s">
        <v>893</v>
      </c>
      <c r="G57" s="97">
        <v>1</v>
      </c>
      <c r="H57" s="97">
        <v>1</v>
      </c>
      <c r="I57" s="97" t="s">
        <v>893</v>
      </c>
      <c r="J57" s="190">
        <v>292</v>
      </c>
    </row>
    <row r="58" spans="1:17" x14ac:dyDescent="0.2">
      <c r="A58" s="66" t="s">
        <v>692</v>
      </c>
      <c r="B58" s="228" t="s">
        <v>22</v>
      </c>
      <c r="C58" s="55">
        <f>[9]Tablica_10!E365</f>
        <v>307</v>
      </c>
      <c r="D58" s="97">
        <f>[9]Tablica_10!F365</f>
        <v>4</v>
      </c>
      <c r="E58" s="97">
        <f>[9]Tablica_10!G365</f>
        <v>1</v>
      </c>
      <c r="F58" s="97" t="s">
        <v>893</v>
      </c>
      <c r="G58" s="97">
        <f>[9]Tablica_10!I365</f>
        <v>1</v>
      </c>
      <c r="H58" s="97">
        <f>[9]Tablica_10!J365</f>
        <v>3</v>
      </c>
      <c r="I58" s="97">
        <f>[9]Tablica_10!K365</f>
        <v>1</v>
      </c>
      <c r="J58" s="190">
        <f>[9]Tablica_10!L365</f>
        <v>302</v>
      </c>
    </row>
    <row r="59" spans="1:17" x14ac:dyDescent="0.2">
      <c r="A59" s="65"/>
      <c r="B59" s="228" t="s">
        <v>50</v>
      </c>
      <c r="C59" s="90">
        <f>[9]Tablica_10!E366</f>
        <v>104.4</v>
      </c>
      <c r="D59" s="90">
        <f>[9]Tablica_10!F366</f>
        <v>200</v>
      </c>
      <c r="E59" s="90">
        <f>[9]Tablica_10!G366</f>
        <v>100</v>
      </c>
      <c r="F59" s="90" t="s">
        <v>894</v>
      </c>
      <c r="G59" s="90">
        <f>[9]Tablica_10!I366</f>
        <v>100</v>
      </c>
      <c r="H59" s="90">
        <f>[9]Tablica_10!J366</f>
        <v>300</v>
      </c>
      <c r="I59" s="90" t="s">
        <v>894</v>
      </c>
      <c r="J59" s="95">
        <f>[9]Tablica_10!L366</f>
        <v>103.4</v>
      </c>
      <c r="L59" s="145"/>
      <c r="M59" s="145"/>
      <c r="N59" s="145"/>
      <c r="O59" s="145"/>
      <c r="P59" s="145"/>
      <c r="Q59" s="145"/>
    </row>
    <row r="60" spans="1:17" ht="15.95" customHeight="1" x14ac:dyDescent="0.2">
      <c r="A60" s="65" t="s">
        <v>705</v>
      </c>
      <c r="B60" s="228" t="s">
        <v>21</v>
      </c>
      <c r="C60" s="55">
        <v>125</v>
      </c>
      <c r="D60" s="97">
        <v>3</v>
      </c>
      <c r="E60" s="97">
        <v>1</v>
      </c>
      <c r="F60" s="97" t="s">
        <v>893</v>
      </c>
      <c r="G60" s="97">
        <v>1</v>
      </c>
      <c r="H60" s="97">
        <v>2</v>
      </c>
      <c r="I60" s="97" t="s">
        <v>893</v>
      </c>
      <c r="J60" s="190">
        <v>121</v>
      </c>
    </row>
    <row r="61" spans="1:17" x14ac:dyDescent="0.2">
      <c r="A61" s="66" t="s">
        <v>895</v>
      </c>
      <c r="B61" s="228" t="s">
        <v>22</v>
      </c>
      <c r="C61" s="55">
        <f>[9]Tablica_10!E380</f>
        <v>120</v>
      </c>
      <c r="D61" s="97">
        <f>[9]Tablica_10!F380</f>
        <v>2</v>
      </c>
      <c r="E61" s="97">
        <f>[9]Tablica_10!G380</f>
        <v>1</v>
      </c>
      <c r="F61" s="97" t="s">
        <v>893</v>
      </c>
      <c r="G61" s="97">
        <f>[9]Tablica_10!I380</f>
        <v>1</v>
      </c>
      <c r="H61" s="97">
        <f>[9]Tablica_10!J380</f>
        <v>1</v>
      </c>
      <c r="I61" s="97">
        <f>[9]Tablica_10!K380</f>
        <v>1</v>
      </c>
      <c r="J61" s="190">
        <f>[9]Tablica_10!L380</f>
        <v>116</v>
      </c>
    </row>
    <row r="62" spans="1:17" x14ac:dyDescent="0.2">
      <c r="A62" s="65"/>
      <c r="B62" s="228" t="s">
        <v>50</v>
      </c>
      <c r="C62" s="90">
        <f>[9]Tablica_10!E381</f>
        <v>96</v>
      </c>
      <c r="D62" s="90">
        <f>[9]Tablica_10!F381</f>
        <v>66.7</v>
      </c>
      <c r="E62" s="90">
        <f>[9]Tablica_10!G381</f>
        <v>100</v>
      </c>
      <c r="F62" s="90" t="s">
        <v>894</v>
      </c>
      <c r="G62" s="90">
        <f>[9]Tablica_10!I381</f>
        <v>100</v>
      </c>
      <c r="H62" s="90">
        <f>[9]Tablica_10!J381</f>
        <v>50</v>
      </c>
      <c r="I62" s="90" t="s">
        <v>894</v>
      </c>
      <c r="J62" s="95">
        <f>[9]Tablica_10!L381</f>
        <v>95.9</v>
      </c>
      <c r="L62" s="145"/>
      <c r="M62" s="145"/>
      <c r="N62" s="145"/>
      <c r="O62" s="145"/>
      <c r="P62" s="145"/>
      <c r="Q62" s="145"/>
    </row>
    <row r="63" spans="1:17" ht="15.95" customHeight="1" x14ac:dyDescent="0.2">
      <c r="A63" s="67" t="s">
        <v>179</v>
      </c>
      <c r="B63" s="228" t="s">
        <v>21</v>
      </c>
      <c r="C63" s="55">
        <v>296</v>
      </c>
      <c r="D63" s="97">
        <v>2</v>
      </c>
      <c r="E63" s="97">
        <v>1</v>
      </c>
      <c r="F63" s="97" t="s">
        <v>893</v>
      </c>
      <c r="G63" s="97">
        <v>1</v>
      </c>
      <c r="H63" s="97">
        <v>1</v>
      </c>
      <c r="I63" s="97" t="s">
        <v>893</v>
      </c>
      <c r="J63" s="190">
        <v>290</v>
      </c>
    </row>
    <row r="64" spans="1:17" x14ac:dyDescent="0.2">
      <c r="A64" s="65"/>
      <c r="B64" s="228" t="s">
        <v>22</v>
      </c>
      <c r="C64" s="55">
        <f>[9]Tablica_10!E399</f>
        <v>306</v>
      </c>
      <c r="D64" s="97">
        <f>[9]Tablica_10!F399</f>
        <v>1</v>
      </c>
      <c r="E64" s="97">
        <f>[9]Tablica_10!G399</f>
        <v>1</v>
      </c>
      <c r="F64" s="97" t="s">
        <v>893</v>
      </c>
      <c r="G64" s="97">
        <f>[9]Tablica_10!I399</f>
        <v>1</v>
      </c>
      <c r="H64" s="97" t="s">
        <v>893</v>
      </c>
      <c r="I64" s="97">
        <f>[9]Tablica_10!K399</f>
        <v>1</v>
      </c>
      <c r="J64" s="190">
        <f>[9]Tablica_10!L399</f>
        <v>298</v>
      </c>
    </row>
    <row r="65" spans="1:17" x14ac:dyDescent="0.2">
      <c r="A65" s="65"/>
      <c r="B65" s="228" t="s">
        <v>50</v>
      </c>
      <c r="C65" s="90">
        <f>[9]Tablica_10!E400</f>
        <v>103.4</v>
      </c>
      <c r="D65" s="90">
        <f>[9]Tablica_10!F400</f>
        <v>50</v>
      </c>
      <c r="E65" s="90">
        <f>[9]Tablica_10!G400</f>
        <v>100</v>
      </c>
      <c r="F65" s="90" t="s">
        <v>894</v>
      </c>
      <c r="G65" s="90">
        <f>[9]Tablica_10!I400</f>
        <v>100</v>
      </c>
      <c r="H65" s="90" t="s">
        <v>894</v>
      </c>
      <c r="I65" s="90" t="s">
        <v>894</v>
      </c>
      <c r="J65" s="95">
        <f>[9]Tablica_10!L400</f>
        <v>102.8</v>
      </c>
      <c r="L65" s="145"/>
      <c r="M65" s="145"/>
      <c r="N65" s="145"/>
      <c r="O65" s="145"/>
      <c r="P65" s="145"/>
      <c r="Q65" s="145"/>
    </row>
  </sheetData>
  <mergeCells count="16">
    <mergeCell ref="A1:I1"/>
    <mergeCell ref="H7:H8"/>
    <mergeCell ref="D5:J5"/>
    <mergeCell ref="D6:H6"/>
    <mergeCell ref="J6:J8"/>
    <mergeCell ref="I6:I8"/>
    <mergeCell ref="E7:G7"/>
    <mergeCell ref="A6:B6"/>
    <mergeCell ref="A8:B8"/>
    <mergeCell ref="A7:B7"/>
    <mergeCell ref="C5:C8"/>
    <mergeCell ref="A2:J2"/>
    <mergeCell ref="A3:J3"/>
    <mergeCell ref="A4:J4"/>
    <mergeCell ref="A5:B5"/>
    <mergeCell ref="D7:D8"/>
  </mergeCells>
  <hyperlinks>
    <hyperlink ref="J1" location="'Spis tablic'!A1" display="Powrót"/>
  </hyperlinks>
  <pageMargins left="0.7" right="0.7" top="0.75" bottom="0.75" header="0.3" footer="0.3"/>
  <pageSetup paperSize="9" fitToHeight="0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G181"/>
  <sheetViews>
    <sheetView zoomScaleNormal="100" workbookViewId="0">
      <pane ySplit="9" topLeftCell="A10" activePane="bottomLeft" state="frozen"/>
      <selection pane="bottomLeft" sqref="A1:E1"/>
    </sheetView>
  </sheetViews>
  <sheetFormatPr defaultColWidth="9.140625" defaultRowHeight="12" customHeight="1" x14ac:dyDescent="0.2"/>
  <cols>
    <col min="1" max="1" width="40.28515625" style="49" customWidth="1"/>
    <col min="2" max="2" width="2.7109375" style="65" customWidth="1"/>
    <col min="3" max="5" width="10.7109375" style="49" customWidth="1"/>
    <col min="6" max="6" width="12" style="49" customWidth="1"/>
    <col min="7" max="254" width="9.140625" style="49"/>
    <col min="255" max="255" width="37.7109375" style="49" customWidth="1"/>
    <col min="256" max="256" width="2.7109375" style="49" customWidth="1"/>
    <col min="257" max="260" width="10.7109375" style="49" customWidth="1"/>
    <col min="261" max="510" width="9.140625" style="49"/>
    <col min="511" max="511" width="37.7109375" style="49" customWidth="1"/>
    <col min="512" max="512" width="2.7109375" style="49" customWidth="1"/>
    <col min="513" max="516" width="10.7109375" style="49" customWidth="1"/>
    <col min="517" max="766" width="9.140625" style="49"/>
    <col min="767" max="767" width="37.7109375" style="49" customWidth="1"/>
    <col min="768" max="768" width="2.7109375" style="49" customWidth="1"/>
    <col min="769" max="772" width="10.7109375" style="49" customWidth="1"/>
    <col min="773" max="1022" width="9.140625" style="49"/>
    <col min="1023" max="1023" width="37.7109375" style="49" customWidth="1"/>
    <col min="1024" max="1024" width="2.7109375" style="49" customWidth="1"/>
    <col min="1025" max="1028" width="10.7109375" style="49" customWidth="1"/>
    <col min="1029" max="1278" width="9.140625" style="49"/>
    <col min="1279" max="1279" width="37.7109375" style="49" customWidth="1"/>
    <col min="1280" max="1280" width="2.7109375" style="49" customWidth="1"/>
    <col min="1281" max="1284" width="10.7109375" style="49" customWidth="1"/>
    <col min="1285" max="1534" width="9.140625" style="49"/>
    <col min="1535" max="1535" width="37.7109375" style="49" customWidth="1"/>
    <col min="1536" max="1536" width="2.7109375" style="49" customWidth="1"/>
    <col min="1537" max="1540" width="10.7109375" style="49" customWidth="1"/>
    <col min="1541" max="1790" width="9.140625" style="49"/>
    <col min="1791" max="1791" width="37.7109375" style="49" customWidth="1"/>
    <col min="1792" max="1792" width="2.7109375" style="49" customWidth="1"/>
    <col min="1793" max="1796" width="10.7109375" style="49" customWidth="1"/>
    <col min="1797" max="2046" width="9.140625" style="49"/>
    <col min="2047" max="2047" width="37.7109375" style="49" customWidth="1"/>
    <col min="2048" max="2048" width="2.7109375" style="49" customWidth="1"/>
    <col min="2049" max="2052" width="10.7109375" style="49" customWidth="1"/>
    <col min="2053" max="2302" width="9.140625" style="49"/>
    <col min="2303" max="2303" width="37.7109375" style="49" customWidth="1"/>
    <col min="2304" max="2304" width="2.7109375" style="49" customWidth="1"/>
    <col min="2305" max="2308" width="10.7109375" style="49" customWidth="1"/>
    <col min="2309" max="2558" width="9.140625" style="49"/>
    <col min="2559" max="2559" width="37.7109375" style="49" customWidth="1"/>
    <col min="2560" max="2560" width="2.7109375" style="49" customWidth="1"/>
    <col min="2561" max="2564" width="10.7109375" style="49" customWidth="1"/>
    <col min="2565" max="2814" width="9.140625" style="49"/>
    <col min="2815" max="2815" width="37.7109375" style="49" customWidth="1"/>
    <col min="2816" max="2816" width="2.7109375" style="49" customWidth="1"/>
    <col min="2817" max="2820" width="10.7109375" style="49" customWidth="1"/>
    <col min="2821" max="3070" width="9.140625" style="49"/>
    <col min="3071" max="3071" width="37.7109375" style="49" customWidth="1"/>
    <col min="3072" max="3072" width="2.7109375" style="49" customWidth="1"/>
    <col min="3073" max="3076" width="10.7109375" style="49" customWidth="1"/>
    <col min="3077" max="3326" width="9.140625" style="49"/>
    <col min="3327" max="3327" width="37.7109375" style="49" customWidth="1"/>
    <col min="3328" max="3328" width="2.7109375" style="49" customWidth="1"/>
    <col min="3329" max="3332" width="10.7109375" style="49" customWidth="1"/>
    <col min="3333" max="3582" width="9.140625" style="49"/>
    <col min="3583" max="3583" width="37.7109375" style="49" customWidth="1"/>
    <col min="3584" max="3584" width="2.7109375" style="49" customWidth="1"/>
    <col min="3585" max="3588" width="10.7109375" style="49" customWidth="1"/>
    <col min="3589" max="3838" width="9.140625" style="49"/>
    <col min="3839" max="3839" width="37.7109375" style="49" customWidth="1"/>
    <col min="3840" max="3840" width="2.7109375" style="49" customWidth="1"/>
    <col min="3841" max="3844" width="10.7109375" style="49" customWidth="1"/>
    <col min="3845" max="4094" width="9.140625" style="49"/>
    <col min="4095" max="4095" width="37.7109375" style="49" customWidth="1"/>
    <col min="4096" max="4096" width="2.7109375" style="49" customWidth="1"/>
    <col min="4097" max="4100" width="10.7109375" style="49" customWidth="1"/>
    <col min="4101" max="4350" width="9.140625" style="49"/>
    <col min="4351" max="4351" width="37.7109375" style="49" customWidth="1"/>
    <col min="4352" max="4352" width="2.7109375" style="49" customWidth="1"/>
    <col min="4353" max="4356" width="10.7109375" style="49" customWidth="1"/>
    <col min="4357" max="4606" width="9.140625" style="49"/>
    <col min="4607" max="4607" width="37.7109375" style="49" customWidth="1"/>
    <col min="4608" max="4608" width="2.7109375" style="49" customWidth="1"/>
    <col min="4609" max="4612" width="10.7109375" style="49" customWidth="1"/>
    <col min="4613" max="4862" width="9.140625" style="49"/>
    <col min="4863" max="4863" width="37.7109375" style="49" customWidth="1"/>
    <col min="4864" max="4864" width="2.7109375" style="49" customWidth="1"/>
    <col min="4865" max="4868" width="10.7109375" style="49" customWidth="1"/>
    <col min="4869" max="5118" width="9.140625" style="49"/>
    <col min="5119" max="5119" width="37.7109375" style="49" customWidth="1"/>
    <col min="5120" max="5120" width="2.7109375" style="49" customWidth="1"/>
    <col min="5121" max="5124" width="10.7109375" style="49" customWidth="1"/>
    <col min="5125" max="5374" width="9.140625" style="49"/>
    <col min="5375" max="5375" width="37.7109375" style="49" customWidth="1"/>
    <col min="5376" max="5376" width="2.7109375" style="49" customWidth="1"/>
    <col min="5377" max="5380" width="10.7109375" style="49" customWidth="1"/>
    <col min="5381" max="5630" width="9.140625" style="49"/>
    <col min="5631" max="5631" width="37.7109375" style="49" customWidth="1"/>
    <col min="5632" max="5632" width="2.7109375" style="49" customWidth="1"/>
    <col min="5633" max="5636" width="10.7109375" style="49" customWidth="1"/>
    <col min="5637" max="5886" width="9.140625" style="49"/>
    <col min="5887" max="5887" width="37.7109375" style="49" customWidth="1"/>
    <col min="5888" max="5888" width="2.7109375" style="49" customWidth="1"/>
    <col min="5889" max="5892" width="10.7109375" style="49" customWidth="1"/>
    <col min="5893" max="6142" width="9.140625" style="49"/>
    <col min="6143" max="6143" width="37.7109375" style="49" customWidth="1"/>
    <col min="6144" max="6144" width="2.7109375" style="49" customWidth="1"/>
    <col min="6145" max="6148" width="10.7109375" style="49" customWidth="1"/>
    <col min="6149" max="6398" width="9.140625" style="49"/>
    <col min="6399" max="6399" width="37.7109375" style="49" customWidth="1"/>
    <col min="6400" max="6400" width="2.7109375" style="49" customWidth="1"/>
    <col min="6401" max="6404" width="10.7109375" style="49" customWidth="1"/>
    <col min="6405" max="6654" width="9.140625" style="49"/>
    <col min="6655" max="6655" width="37.7109375" style="49" customWidth="1"/>
    <col min="6656" max="6656" width="2.7109375" style="49" customWidth="1"/>
    <col min="6657" max="6660" width="10.7109375" style="49" customWidth="1"/>
    <col min="6661" max="6910" width="9.140625" style="49"/>
    <col min="6911" max="6911" width="37.7109375" style="49" customWidth="1"/>
    <col min="6912" max="6912" width="2.7109375" style="49" customWidth="1"/>
    <col min="6913" max="6916" width="10.7109375" style="49" customWidth="1"/>
    <col min="6917" max="7166" width="9.140625" style="49"/>
    <col min="7167" max="7167" width="37.7109375" style="49" customWidth="1"/>
    <col min="7168" max="7168" width="2.7109375" style="49" customWidth="1"/>
    <col min="7169" max="7172" width="10.7109375" style="49" customWidth="1"/>
    <col min="7173" max="7422" width="9.140625" style="49"/>
    <col min="7423" max="7423" width="37.7109375" style="49" customWidth="1"/>
    <col min="7424" max="7424" width="2.7109375" style="49" customWidth="1"/>
    <col min="7425" max="7428" width="10.7109375" style="49" customWidth="1"/>
    <col min="7429" max="7678" width="9.140625" style="49"/>
    <col min="7679" max="7679" width="37.7109375" style="49" customWidth="1"/>
    <col min="7680" max="7680" width="2.7109375" style="49" customWidth="1"/>
    <col min="7681" max="7684" width="10.7109375" style="49" customWidth="1"/>
    <col min="7685" max="7934" width="9.140625" style="49"/>
    <col min="7935" max="7935" width="37.7109375" style="49" customWidth="1"/>
    <col min="7936" max="7936" width="2.7109375" style="49" customWidth="1"/>
    <col min="7937" max="7940" width="10.7109375" style="49" customWidth="1"/>
    <col min="7941" max="8190" width="9.140625" style="49"/>
    <col min="8191" max="8191" width="37.7109375" style="49" customWidth="1"/>
    <col min="8192" max="8192" width="2.7109375" style="49" customWidth="1"/>
    <col min="8193" max="8196" width="10.7109375" style="49" customWidth="1"/>
    <col min="8197" max="8446" width="9.140625" style="49"/>
    <col min="8447" max="8447" width="37.7109375" style="49" customWidth="1"/>
    <col min="8448" max="8448" width="2.7109375" style="49" customWidth="1"/>
    <col min="8449" max="8452" width="10.7109375" style="49" customWidth="1"/>
    <col min="8453" max="8702" width="9.140625" style="49"/>
    <col min="8703" max="8703" width="37.7109375" style="49" customWidth="1"/>
    <col min="8704" max="8704" width="2.7109375" style="49" customWidth="1"/>
    <col min="8705" max="8708" width="10.7109375" style="49" customWidth="1"/>
    <col min="8709" max="8958" width="9.140625" style="49"/>
    <col min="8959" max="8959" width="37.7109375" style="49" customWidth="1"/>
    <col min="8960" max="8960" width="2.7109375" style="49" customWidth="1"/>
    <col min="8961" max="8964" width="10.7109375" style="49" customWidth="1"/>
    <col min="8965" max="9214" width="9.140625" style="49"/>
    <col min="9215" max="9215" width="37.7109375" style="49" customWidth="1"/>
    <col min="9216" max="9216" width="2.7109375" style="49" customWidth="1"/>
    <col min="9217" max="9220" width="10.7109375" style="49" customWidth="1"/>
    <col min="9221" max="9470" width="9.140625" style="49"/>
    <col min="9471" max="9471" width="37.7109375" style="49" customWidth="1"/>
    <col min="9472" max="9472" width="2.7109375" style="49" customWidth="1"/>
    <col min="9473" max="9476" width="10.7109375" style="49" customWidth="1"/>
    <col min="9477" max="9726" width="9.140625" style="49"/>
    <col min="9727" max="9727" width="37.7109375" style="49" customWidth="1"/>
    <col min="9728" max="9728" width="2.7109375" style="49" customWidth="1"/>
    <col min="9729" max="9732" width="10.7109375" style="49" customWidth="1"/>
    <col min="9733" max="9982" width="9.140625" style="49"/>
    <col min="9983" max="9983" width="37.7109375" style="49" customWidth="1"/>
    <col min="9984" max="9984" width="2.7109375" style="49" customWidth="1"/>
    <col min="9985" max="9988" width="10.7109375" style="49" customWidth="1"/>
    <col min="9989" max="10238" width="9.140625" style="49"/>
    <col min="10239" max="10239" width="37.7109375" style="49" customWidth="1"/>
    <col min="10240" max="10240" width="2.7109375" style="49" customWidth="1"/>
    <col min="10241" max="10244" width="10.7109375" style="49" customWidth="1"/>
    <col min="10245" max="10494" width="9.140625" style="49"/>
    <col min="10495" max="10495" width="37.7109375" style="49" customWidth="1"/>
    <col min="10496" max="10496" width="2.7109375" style="49" customWidth="1"/>
    <col min="10497" max="10500" width="10.7109375" style="49" customWidth="1"/>
    <col min="10501" max="10750" width="9.140625" style="49"/>
    <col min="10751" max="10751" width="37.7109375" style="49" customWidth="1"/>
    <col min="10752" max="10752" width="2.7109375" style="49" customWidth="1"/>
    <col min="10753" max="10756" width="10.7109375" style="49" customWidth="1"/>
    <col min="10757" max="11006" width="9.140625" style="49"/>
    <col min="11007" max="11007" width="37.7109375" style="49" customWidth="1"/>
    <col min="11008" max="11008" width="2.7109375" style="49" customWidth="1"/>
    <col min="11009" max="11012" width="10.7109375" style="49" customWidth="1"/>
    <col min="11013" max="11262" width="9.140625" style="49"/>
    <col min="11263" max="11263" width="37.7109375" style="49" customWidth="1"/>
    <col min="11264" max="11264" width="2.7109375" style="49" customWidth="1"/>
    <col min="11265" max="11268" width="10.7109375" style="49" customWidth="1"/>
    <col min="11269" max="11518" width="9.140625" style="49"/>
    <col min="11519" max="11519" width="37.7109375" style="49" customWidth="1"/>
    <col min="11520" max="11520" width="2.7109375" style="49" customWidth="1"/>
    <col min="11521" max="11524" width="10.7109375" style="49" customWidth="1"/>
    <col min="11525" max="11774" width="9.140625" style="49"/>
    <col min="11775" max="11775" width="37.7109375" style="49" customWidth="1"/>
    <col min="11776" max="11776" width="2.7109375" style="49" customWidth="1"/>
    <col min="11777" max="11780" width="10.7109375" style="49" customWidth="1"/>
    <col min="11781" max="12030" width="9.140625" style="49"/>
    <col min="12031" max="12031" width="37.7109375" style="49" customWidth="1"/>
    <col min="12032" max="12032" width="2.7109375" style="49" customWidth="1"/>
    <col min="12033" max="12036" width="10.7109375" style="49" customWidth="1"/>
    <col min="12037" max="12286" width="9.140625" style="49"/>
    <col min="12287" max="12287" width="37.7109375" style="49" customWidth="1"/>
    <col min="12288" max="12288" width="2.7109375" style="49" customWidth="1"/>
    <col min="12289" max="12292" width="10.7109375" style="49" customWidth="1"/>
    <col min="12293" max="12542" width="9.140625" style="49"/>
    <col min="12543" max="12543" width="37.7109375" style="49" customWidth="1"/>
    <col min="12544" max="12544" width="2.7109375" style="49" customWidth="1"/>
    <col min="12545" max="12548" width="10.7109375" style="49" customWidth="1"/>
    <col min="12549" max="12798" width="9.140625" style="49"/>
    <col min="12799" max="12799" width="37.7109375" style="49" customWidth="1"/>
    <col min="12800" max="12800" width="2.7109375" style="49" customWidth="1"/>
    <col min="12801" max="12804" width="10.7109375" style="49" customWidth="1"/>
    <col min="12805" max="13054" width="9.140625" style="49"/>
    <col min="13055" max="13055" width="37.7109375" style="49" customWidth="1"/>
    <col min="13056" max="13056" width="2.7109375" style="49" customWidth="1"/>
    <col min="13057" max="13060" width="10.7109375" style="49" customWidth="1"/>
    <col min="13061" max="13310" width="9.140625" style="49"/>
    <col min="13311" max="13311" width="37.7109375" style="49" customWidth="1"/>
    <col min="13312" max="13312" width="2.7109375" style="49" customWidth="1"/>
    <col min="13313" max="13316" width="10.7109375" style="49" customWidth="1"/>
    <col min="13317" max="13566" width="9.140625" style="49"/>
    <col min="13567" max="13567" width="37.7109375" style="49" customWidth="1"/>
    <col min="13568" max="13568" width="2.7109375" style="49" customWidth="1"/>
    <col min="13569" max="13572" width="10.7109375" style="49" customWidth="1"/>
    <col min="13573" max="13822" width="9.140625" style="49"/>
    <col min="13823" max="13823" width="37.7109375" style="49" customWidth="1"/>
    <col min="13824" max="13824" width="2.7109375" style="49" customWidth="1"/>
    <col min="13825" max="13828" width="10.7109375" style="49" customWidth="1"/>
    <col min="13829" max="14078" width="9.140625" style="49"/>
    <col min="14079" max="14079" width="37.7109375" style="49" customWidth="1"/>
    <col min="14080" max="14080" width="2.7109375" style="49" customWidth="1"/>
    <col min="14081" max="14084" width="10.7109375" style="49" customWidth="1"/>
    <col min="14085" max="14334" width="9.140625" style="49"/>
    <col min="14335" max="14335" width="37.7109375" style="49" customWidth="1"/>
    <col min="14336" max="14336" width="2.7109375" style="49" customWidth="1"/>
    <col min="14337" max="14340" width="10.7109375" style="49" customWidth="1"/>
    <col min="14341" max="14590" width="9.140625" style="49"/>
    <col min="14591" max="14591" width="37.7109375" style="49" customWidth="1"/>
    <col min="14592" max="14592" width="2.7109375" style="49" customWidth="1"/>
    <col min="14593" max="14596" width="10.7109375" style="49" customWidth="1"/>
    <col min="14597" max="14846" width="9.140625" style="49"/>
    <col min="14847" max="14847" width="37.7109375" style="49" customWidth="1"/>
    <col min="14848" max="14848" width="2.7109375" style="49" customWidth="1"/>
    <col min="14849" max="14852" width="10.7109375" style="49" customWidth="1"/>
    <col min="14853" max="15102" width="9.140625" style="49"/>
    <col min="15103" max="15103" width="37.7109375" style="49" customWidth="1"/>
    <col min="15104" max="15104" width="2.7109375" style="49" customWidth="1"/>
    <col min="15105" max="15108" width="10.7109375" style="49" customWidth="1"/>
    <col min="15109" max="15358" width="9.140625" style="49"/>
    <col min="15359" max="15359" width="37.7109375" style="49" customWidth="1"/>
    <col min="15360" max="15360" width="2.7109375" style="49" customWidth="1"/>
    <col min="15361" max="15364" width="10.7109375" style="49" customWidth="1"/>
    <col min="15365" max="15614" width="9.140625" style="49"/>
    <col min="15615" max="15615" width="37.7109375" style="49" customWidth="1"/>
    <col min="15616" max="15616" width="2.7109375" style="49" customWidth="1"/>
    <col min="15617" max="15620" width="10.7109375" style="49" customWidth="1"/>
    <col min="15621" max="15870" width="9.140625" style="49"/>
    <col min="15871" max="15871" width="37.7109375" style="49" customWidth="1"/>
    <col min="15872" max="15872" width="2.7109375" style="49" customWidth="1"/>
    <col min="15873" max="15876" width="10.7109375" style="49" customWidth="1"/>
    <col min="15877" max="16126" width="9.140625" style="49"/>
    <col min="16127" max="16127" width="37.7109375" style="49" customWidth="1"/>
    <col min="16128" max="16128" width="2.7109375" style="49" customWidth="1"/>
    <col min="16129" max="16132" width="10.7109375" style="49" customWidth="1"/>
    <col min="16133" max="16384" width="9.140625" style="49"/>
  </cols>
  <sheetData>
    <row r="1" spans="1:7" ht="19.899999999999999" customHeight="1" x14ac:dyDescent="0.2">
      <c r="A1" s="331"/>
      <c r="B1" s="331"/>
      <c r="C1" s="331"/>
      <c r="D1" s="331"/>
      <c r="E1" s="331"/>
      <c r="F1" s="48" t="s">
        <v>41</v>
      </c>
    </row>
    <row r="2" spans="1:7" ht="15" customHeight="1" x14ac:dyDescent="0.2">
      <c r="A2" s="332" t="s">
        <v>956</v>
      </c>
      <c r="B2" s="332"/>
      <c r="C2" s="332"/>
      <c r="D2" s="332"/>
      <c r="E2" s="332"/>
      <c r="F2" s="332"/>
      <c r="G2" s="50"/>
    </row>
    <row r="3" spans="1:7" ht="15" customHeight="1" x14ac:dyDescent="0.2">
      <c r="A3" s="333" t="s">
        <v>706</v>
      </c>
      <c r="B3" s="333"/>
      <c r="C3" s="333"/>
      <c r="D3" s="333"/>
      <c r="E3" s="333"/>
      <c r="F3" s="333"/>
      <c r="G3" s="51"/>
    </row>
    <row r="4" spans="1:7" ht="15" customHeight="1" thickBot="1" x14ac:dyDescent="0.25">
      <c r="A4" s="334"/>
      <c r="B4" s="334"/>
      <c r="C4" s="334"/>
      <c r="D4" s="334"/>
      <c r="E4" s="334"/>
      <c r="F4" s="334"/>
    </row>
    <row r="5" spans="1:7" s="83" customFormat="1" ht="15" customHeight="1" x14ac:dyDescent="0.2">
      <c r="A5" s="320" t="s">
        <v>42</v>
      </c>
      <c r="B5" s="321"/>
      <c r="C5" s="305" t="s">
        <v>903</v>
      </c>
      <c r="D5" s="308" t="s">
        <v>44</v>
      </c>
      <c r="E5" s="320"/>
      <c r="F5" s="320"/>
    </row>
    <row r="6" spans="1:7" s="83" customFormat="1" ht="15" customHeight="1" x14ac:dyDescent="0.2">
      <c r="A6" s="322"/>
      <c r="B6" s="323"/>
      <c r="C6" s="306"/>
      <c r="D6" s="309"/>
      <c r="E6" s="322"/>
      <c r="F6" s="322"/>
    </row>
    <row r="7" spans="1:7" s="83" customFormat="1" ht="15" customHeight="1" thickBot="1" x14ac:dyDescent="0.25">
      <c r="A7" s="336" t="s">
        <v>945</v>
      </c>
      <c r="B7" s="337"/>
      <c r="C7" s="306"/>
      <c r="D7" s="310"/>
      <c r="E7" s="335"/>
      <c r="F7" s="335"/>
    </row>
    <row r="8" spans="1:7" s="83" customFormat="1" ht="15" customHeight="1" thickBot="1" x14ac:dyDescent="0.25">
      <c r="A8" s="338" t="s">
        <v>946</v>
      </c>
      <c r="B8" s="339"/>
      <c r="C8" s="306"/>
      <c r="D8" s="305" t="s">
        <v>45</v>
      </c>
      <c r="E8" s="327" t="s">
        <v>46</v>
      </c>
      <c r="F8" s="328"/>
    </row>
    <row r="9" spans="1:7" s="83" customFormat="1" ht="60" customHeight="1" thickBot="1" x14ac:dyDescent="0.25">
      <c r="A9" s="329" t="s">
        <v>947</v>
      </c>
      <c r="B9" s="330"/>
      <c r="C9" s="307"/>
      <c r="D9" s="307"/>
      <c r="E9" s="235" t="s">
        <v>47</v>
      </c>
      <c r="F9" s="231" t="s">
        <v>48</v>
      </c>
    </row>
    <row r="10" spans="1:7" ht="19.899999999999999" customHeight="1" x14ac:dyDescent="0.2">
      <c r="A10" s="52" t="s">
        <v>959</v>
      </c>
      <c r="B10" s="53" t="s">
        <v>21</v>
      </c>
      <c r="C10" s="54">
        <v>99956</v>
      </c>
      <c r="D10" s="55">
        <v>3049</v>
      </c>
      <c r="E10" s="55">
        <v>96309</v>
      </c>
      <c r="F10" s="56">
        <v>76056</v>
      </c>
    </row>
    <row r="11" spans="1:7" ht="12" customHeight="1" x14ac:dyDescent="0.2">
      <c r="A11" s="57"/>
      <c r="B11" s="58" t="s">
        <v>22</v>
      </c>
      <c r="C11" s="59">
        <f>[1]Tablica_02!E18</f>
        <v>101202</v>
      </c>
      <c r="D11" s="60">
        <f>[1]Tablica_02!F18</f>
        <v>2809</v>
      </c>
      <c r="E11" s="60">
        <f>[1]Tablica_02!G18</f>
        <v>97699</v>
      </c>
      <c r="F11" s="61">
        <f>[1]Tablica_02!H18</f>
        <v>76733</v>
      </c>
    </row>
    <row r="12" spans="1:7" ht="12" customHeight="1" x14ac:dyDescent="0.2">
      <c r="A12" s="57"/>
      <c r="B12" s="58" t="s">
        <v>50</v>
      </c>
      <c r="C12" s="62">
        <f>[1]Tablica_02!E19</f>
        <v>101.2</v>
      </c>
      <c r="D12" s="62">
        <f>[1]Tablica_02!F19</f>
        <v>92.1</v>
      </c>
      <c r="E12" s="62">
        <f>[1]Tablica_02!G19</f>
        <v>101.4</v>
      </c>
      <c r="F12" s="63">
        <f>[1]Tablica_02!H19</f>
        <v>100.9</v>
      </c>
    </row>
    <row r="13" spans="1:7" ht="18" customHeight="1" x14ac:dyDescent="0.2">
      <c r="A13" s="64" t="s">
        <v>51</v>
      </c>
      <c r="B13" s="53" t="s">
        <v>21</v>
      </c>
      <c r="C13" s="55">
        <v>2902</v>
      </c>
      <c r="D13" s="55">
        <v>22</v>
      </c>
      <c r="E13" s="55">
        <v>2870</v>
      </c>
      <c r="F13" s="56">
        <v>2400</v>
      </c>
    </row>
    <row r="14" spans="1:7" ht="12" customHeight="1" x14ac:dyDescent="0.2">
      <c r="A14" s="57"/>
      <c r="B14" s="58" t="s">
        <v>22</v>
      </c>
      <c r="C14" s="60">
        <f>[1]Tablica_02!E21</f>
        <v>2768</v>
      </c>
      <c r="D14" s="60">
        <f>[1]Tablica_02!F21</f>
        <v>23</v>
      </c>
      <c r="E14" s="60">
        <f>[1]Tablica_02!G21</f>
        <v>2735</v>
      </c>
      <c r="F14" s="61">
        <f>[1]Tablica_02!H21</f>
        <v>2260</v>
      </c>
    </row>
    <row r="15" spans="1:7" ht="12" customHeight="1" x14ac:dyDescent="0.2">
      <c r="A15" s="57"/>
      <c r="B15" s="58" t="s">
        <v>50</v>
      </c>
      <c r="C15" s="60">
        <f>[1]Tablica_02!E22</f>
        <v>95.4</v>
      </c>
      <c r="D15" s="62">
        <f>[1]Tablica_02!F22</f>
        <v>104.5</v>
      </c>
      <c r="E15" s="60">
        <f>[1]Tablica_02!G22</f>
        <v>95.3</v>
      </c>
      <c r="F15" s="61">
        <f>[1]Tablica_02!H22</f>
        <v>94.2</v>
      </c>
    </row>
    <row r="16" spans="1:7" ht="13.9" customHeight="1" x14ac:dyDescent="0.2">
      <c r="A16" s="65" t="s">
        <v>52</v>
      </c>
      <c r="B16" s="53"/>
      <c r="C16" s="55"/>
      <c r="D16" s="55"/>
      <c r="E16" s="55"/>
      <c r="F16" s="56"/>
    </row>
    <row r="17" spans="1:6" ht="12" customHeight="1" x14ac:dyDescent="0.2">
      <c r="A17" s="66" t="s">
        <v>53</v>
      </c>
      <c r="B17" s="53" t="s">
        <v>22</v>
      </c>
      <c r="C17" s="55">
        <f>[1]Tablica_02!E24</f>
        <v>1827</v>
      </c>
      <c r="D17" s="55">
        <f>[1]Tablica_02!F24</f>
        <v>1</v>
      </c>
      <c r="E17" s="55">
        <f>[1]Tablica_02!G24</f>
        <v>1818</v>
      </c>
      <c r="F17" s="56">
        <f>[1]Tablica_02!H24</f>
        <v>1413</v>
      </c>
    </row>
    <row r="18" spans="1:6" ht="13.9" customHeight="1" x14ac:dyDescent="0.2">
      <c r="A18" s="67" t="s">
        <v>54</v>
      </c>
      <c r="B18" s="53" t="s">
        <v>22</v>
      </c>
      <c r="C18" s="55">
        <f>[1]Tablica_02!E28</f>
        <v>920</v>
      </c>
      <c r="D18" s="55">
        <f>[1]Tablica_02!F28</f>
        <v>22</v>
      </c>
      <c r="E18" s="55">
        <f>[1]Tablica_02!G28</f>
        <v>896</v>
      </c>
      <c r="F18" s="56">
        <f>[1]Tablica_02!H28</f>
        <v>836</v>
      </c>
    </row>
    <row r="19" spans="1:6" ht="13.9" customHeight="1" x14ac:dyDescent="0.2">
      <c r="A19" s="67" t="s">
        <v>55</v>
      </c>
      <c r="B19" s="53" t="s">
        <v>22</v>
      </c>
      <c r="C19" s="55">
        <f>[1]Tablica_02!E32</f>
        <v>21</v>
      </c>
      <c r="D19" s="55" t="str">
        <f>'Tabl. 5.'!$H$81</f>
        <v>–</v>
      </c>
      <c r="E19" s="55">
        <f>[1]Tablica_02!G32</f>
        <v>21</v>
      </c>
      <c r="F19" s="56">
        <f>[1]Tablica_02!H32</f>
        <v>11</v>
      </c>
    </row>
    <row r="20" spans="1:6" ht="18" customHeight="1" x14ac:dyDescent="0.2">
      <c r="A20" s="64" t="s">
        <v>56</v>
      </c>
      <c r="B20" s="53" t="s">
        <v>21</v>
      </c>
      <c r="C20" s="55">
        <v>126</v>
      </c>
      <c r="D20" s="55">
        <v>1</v>
      </c>
      <c r="E20" s="55">
        <v>124</v>
      </c>
      <c r="F20" s="56">
        <v>82</v>
      </c>
    </row>
    <row r="21" spans="1:6" ht="12" customHeight="1" x14ac:dyDescent="0.2">
      <c r="A21" s="57"/>
      <c r="B21" s="58" t="s">
        <v>22</v>
      </c>
      <c r="C21" s="60">
        <f>[1]Tablica_02!E36</f>
        <v>128</v>
      </c>
      <c r="D21" s="60">
        <f>[1]Tablica_02!F36</f>
        <v>1</v>
      </c>
      <c r="E21" s="60">
        <f>[1]Tablica_02!G36</f>
        <v>127</v>
      </c>
      <c r="F21" s="61">
        <f>[1]Tablica_02!H36</f>
        <v>80</v>
      </c>
    </row>
    <row r="22" spans="1:6" ht="12" customHeight="1" x14ac:dyDescent="0.2">
      <c r="A22" s="57"/>
      <c r="B22" s="58" t="s">
        <v>50</v>
      </c>
      <c r="C22" s="60">
        <f>[1]Tablica_02!E37</f>
        <v>101.6</v>
      </c>
      <c r="D22" s="62">
        <f>[1]Tablica_02!F37</f>
        <v>100</v>
      </c>
      <c r="E22" s="60">
        <f>[1]Tablica_02!G37</f>
        <v>102.4</v>
      </c>
      <c r="F22" s="61">
        <f>[1]Tablica_02!H37</f>
        <v>97.6</v>
      </c>
    </row>
    <row r="23" spans="1:6" ht="13.9" customHeight="1" x14ac:dyDescent="0.2">
      <c r="A23" s="65" t="s">
        <v>57</v>
      </c>
      <c r="B23" s="53"/>
      <c r="C23" s="55"/>
      <c r="D23" s="55"/>
      <c r="E23" s="55"/>
      <c r="F23" s="56"/>
    </row>
    <row r="24" spans="1:6" ht="12" customHeight="1" x14ac:dyDescent="0.2">
      <c r="A24" s="68" t="s">
        <v>58</v>
      </c>
      <c r="B24" s="53" t="s">
        <v>22</v>
      </c>
      <c r="C24" s="55">
        <f>[1]Tablica_02!E39</f>
        <v>2</v>
      </c>
      <c r="D24" s="55" t="str">
        <f>'Tabl. 5.'!$H$81</f>
        <v>–</v>
      </c>
      <c r="E24" s="55">
        <f>[1]Tablica_02!G39</f>
        <v>2</v>
      </c>
      <c r="F24" s="56" t="str">
        <f>'Tabl. 5.'!$H$81</f>
        <v>–</v>
      </c>
    </row>
    <row r="25" spans="1:6" ht="13.9" customHeight="1" x14ac:dyDescent="0.2">
      <c r="A25" s="67" t="s">
        <v>59</v>
      </c>
      <c r="B25" s="53" t="s">
        <v>22</v>
      </c>
      <c r="C25" s="55">
        <f>[1]Tablica_02!E43</f>
        <v>121</v>
      </c>
      <c r="D25" s="55">
        <f>[1]Tablica_02!F43</f>
        <v>1</v>
      </c>
      <c r="E25" s="55">
        <f>[1]Tablica_02!G43</f>
        <v>120</v>
      </c>
      <c r="F25" s="56">
        <f>[1]Tablica_02!H43</f>
        <v>79</v>
      </c>
    </row>
    <row r="26" spans="1:6" ht="13.9" customHeight="1" x14ac:dyDescent="0.2">
      <c r="A26" s="65" t="s">
        <v>60</v>
      </c>
      <c r="B26" s="53" t="s">
        <v>22</v>
      </c>
      <c r="C26" s="55">
        <f>[1]Tablica_02!E47</f>
        <v>5</v>
      </c>
      <c r="D26" s="55" t="str">
        <f>'Tabl. 5.'!$H$81</f>
        <v>–</v>
      </c>
      <c r="E26" s="55">
        <f>[1]Tablica_02!G47</f>
        <v>5</v>
      </c>
      <c r="F26" s="56">
        <f>[1]Tablica_02!H47</f>
        <v>1</v>
      </c>
    </row>
    <row r="27" spans="1:6" ht="18" customHeight="1" x14ac:dyDescent="0.2">
      <c r="A27" s="64" t="s">
        <v>61</v>
      </c>
      <c r="B27" s="53" t="s">
        <v>21</v>
      </c>
      <c r="C27" s="55">
        <v>8099</v>
      </c>
      <c r="D27" s="55">
        <v>10</v>
      </c>
      <c r="E27" s="55">
        <v>8052</v>
      </c>
      <c r="F27" s="56">
        <v>6326</v>
      </c>
    </row>
    <row r="28" spans="1:6" ht="12" customHeight="1" x14ac:dyDescent="0.2">
      <c r="A28" s="57"/>
      <c r="B28" s="58" t="s">
        <v>22</v>
      </c>
      <c r="C28" s="60">
        <f>[1]Tablica_02!E51</f>
        <v>8204</v>
      </c>
      <c r="D28" s="60">
        <f>[1]Tablica_02!F51</f>
        <v>9</v>
      </c>
      <c r="E28" s="60">
        <f>[1]Tablica_02!G51</f>
        <v>8150</v>
      </c>
      <c r="F28" s="61">
        <f>[1]Tablica_02!H51</f>
        <v>6367</v>
      </c>
    </row>
    <row r="29" spans="1:6" ht="12" customHeight="1" x14ac:dyDescent="0.2">
      <c r="A29" s="57"/>
      <c r="B29" s="58" t="s">
        <v>50</v>
      </c>
      <c r="C29" s="60">
        <f>[1]Tablica_02!E52</f>
        <v>101.3</v>
      </c>
      <c r="D29" s="62">
        <f>[1]Tablica_02!F52</f>
        <v>90</v>
      </c>
      <c r="E29" s="60">
        <f>[1]Tablica_02!G52</f>
        <v>101.2</v>
      </c>
      <c r="F29" s="61">
        <f>[1]Tablica_02!H52</f>
        <v>100.6</v>
      </c>
    </row>
    <row r="30" spans="1:6" ht="13.9" customHeight="1" x14ac:dyDescent="0.2">
      <c r="A30" s="67" t="s">
        <v>62</v>
      </c>
      <c r="B30" s="53" t="s">
        <v>22</v>
      </c>
      <c r="C30" s="55">
        <f>[1]Tablica_02!E54</f>
        <v>854</v>
      </c>
      <c r="D30" s="55" t="str">
        <f>'Tabl. 5.'!$H$81</f>
        <v>–</v>
      </c>
      <c r="E30" s="55">
        <f>[1]Tablica_02!G54</f>
        <v>849</v>
      </c>
      <c r="F30" s="56">
        <f>[1]Tablica_02!H54</f>
        <v>521</v>
      </c>
    </row>
    <row r="31" spans="1:6" ht="13.9" customHeight="1" x14ac:dyDescent="0.2">
      <c r="A31" s="67" t="s">
        <v>63</v>
      </c>
      <c r="B31" s="53" t="s">
        <v>22</v>
      </c>
      <c r="C31" s="55">
        <f>[1]Tablica_02!E58</f>
        <v>51</v>
      </c>
      <c r="D31" s="55">
        <f>[1]Tablica_02!F58</f>
        <v>1</v>
      </c>
      <c r="E31" s="55">
        <f>[1]Tablica_02!G58</f>
        <v>50</v>
      </c>
      <c r="F31" s="56">
        <f>[1]Tablica_02!H58</f>
        <v>23</v>
      </c>
    </row>
    <row r="32" spans="1:6" ht="13.9" customHeight="1" x14ac:dyDescent="0.2">
      <c r="A32" s="67" t="s">
        <v>64</v>
      </c>
      <c r="B32" s="53" t="s">
        <v>22</v>
      </c>
      <c r="C32" s="55">
        <f>[1]Tablica_02!E62</f>
        <v>1</v>
      </c>
      <c r="D32" s="55" t="str">
        <f>'Tabl. 5.'!$H$81</f>
        <v>–</v>
      </c>
      <c r="E32" s="55">
        <f>[1]Tablica_02!G62</f>
        <v>1</v>
      </c>
      <c r="F32" s="56" t="str">
        <f>'Tabl. 5.'!$H$81</f>
        <v>–</v>
      </c>
    </row>
    <row r="33" spans="1:6" ht="13.9" customHeight="1" x14ac:dyDescent="0.2">
      <c r="A33" s="67" t="s">
        <v>65</v>
      </c>
      <c r="B33" s="53" t="s">
        <v>22</v>
      </c>
      <c r="C33" s="55">
        <f>[1]Tablica_02!E66</f>
        <v>185</v>
      </c>
      <c r="D33" s="55">
        <f>[1]Tablica_02!F66</f>
        <v>1</v>
      </c>
      <c r="E33" s="55">
        <f>[1]Tablica_02!G66</f>
        <v>184</v>
      </c>
      <c r="F33" s="56">
        <f>[1]Tablica_02!H66</f>
        <v>142</v>
      </c>
    </row>
    <row r="34" spans="1:6" ht="13.9" customHeight="1" x14ac:dyDescent="0.2">
      <c r="A34" s="67" t="s">
        <v>66</v>
      </c>
      <c r="B34" s="53" t="s">
        <v>22</v>
      </c>
      <c r="C34" s="55">
        <f>[1]Tablica_02!E70</f>
        <v>530</v>
      </c>
      <c r="D34" s="55" t="str">
        <f>'Tabl. 5.'!$H$81</f>
        <v>–</v>
      </c>
      <c r="E34" s="55">
        <f>[1]Tablica_02!G70</f>
        <v>529</v>
      </c>
      <c r="F34" s="56">
        <f>[1]Tablica_02!H70</f>
        <v>435</v>
      </c>
    </row>
    <row r="35" spans="1:6" ht="13.9" customHeight="1" x14ac:dyDescent="0.2">
      <c r="A35" s="65" t="s">
        <v>67</v>
      </c>
      <c r="B35" s="53" t="s">
        <v>22</v>
      </c>
      <c r="C35" s="55">
        <f>[1]Tablica_02!E74</f>
        <v>67</v>
      </c>
      <c r="D35" s="55" t="str">
        <f>'Tabl. 5.'!$H$81</f>
        <v>–</v>
      </c>
      <c r="E35" s="55">
        <f>[1]Tablica_02!G74</f>
        <v>65</v>
      </c>
      <c r="F35" s="56">
        <f>[1]Tablica_02!H74</f>
        <v>53</v>
      </c>
    </row>
    <row r="36" spans="1:6" ht="13.9" customHeight="1" x14ac:dyDescent="0.2">
      <c r="A36" s="65" t="s">
        <v>68</v>
      </c>
      <c r="B36" s="53"/>
      <c r="C36" s="55"/>
      <c r="D36" s="55"/>
      <c r="E36" s="55"/>
      <c r="F36" s="56"/>
    </row>
    <row r="37" spans="1:6" ht="12" customHeight="1" x14ac:dyDescent="0.2">
      <c r="A37" s="66" t="s">
        <v>960</v>
      </c>
      <c r="B37" s="53" t="s">
        <v>22</v>
      </c>
      <c r="C37" s="55">
        <v>1317</v>
      </c>
      <c r="D37" s="69" t="s">
        <v>893</v>
      </c>
      <c r="E37" s="55">
        <v>1312</v>
      </c>
      <c r="F37" s="56">
        <v>1070</v>
      </c>
    </row>
    <row r="38" spans="1:6" ht="13.9" customHeight="1" x14ac:dyDescent="0.2">
      <c r="A38" s="67" t="s">
        <v>69</v>
      </c>
      <c r="B38" s="53" t="s">
        <v>22</v>
      </c>
      <c r="C38" s="55">
        <f>[1]Tablica_02!E82</f>
        <v>105</v>
      </c>
      <c r="D38" s="69" t="s">
        <v>893</v>
      </c>
      <c r="E38" s="55">
        <f>[1]Tablica_02!G82</f>
        <v>103</v>
      </c>
      <c r="F38" s="56">
        <f>[1]Tablica_02!H82</f>
        <v>67</v>
      </c>
    </row>
    <row r="39" spans="1:6" ht="13.9" customHeight="1" x14ac:dyDescent="0.2">
      <c r="A39" s="65" t="s">
        <v>70</v>
      </c>
      <c r="B39" s="53"/>
      <c r="C39" s="55"/>
      <c r="D39" s="55"/>
      <c r="E39" s="55"/>
      <c r="F39" s="56"/>
    </row>
    <row r="40" spans="1:6" ht="12" customHeight="1" x14ac:dyDescent="0.2">
      <c r="A40" s="68" t="s">
        <v>71</v>
      </c>
      <c r="B40" s="53" t="s">
        <v>22</v>
      </c>
      <c r="C40" s="55">
        <f>[1]Tablica_02!E86</f>
        <v>300</v>
      </c>
      <c r="D40" s="69" t="s">
        <v>893</v>
      </c>
      <c r="E40" s="55">
        <f>[1]Tablica_02!G86</f>
        <v>300</v>
      </c>
      <c r="F40" s="56">
        <f>[1]Tablica_02!H86</f>
        <v>228</v>
      </c>
    </row>
    <row r="41" spans="1:6" ht="13.9" customHeight="1" x14ac:dyDescent="0.2">
      <c r="A41" s="65" t="s">
        <v>72</v>
      </c>
      <c r="B41" s="53"/>
      <c r="C41" s="55"/>
      <c r="D41" s="55"/>
      <c r="E41" s="55"/>
      <c r="F41" s="56"/>
    </row>
    <row r="42" spans="1:6" ht="12" customHeight="1" x14ac:dyDescent="0.2">
      <c r="A42" s="66" t="s">
        <v>961</v>
      </c>
      <c r="B42" s="53" t="s">
        <v>22</v>
      </c>
      <c r="C42" s="55">
        <f>[1]Tablica_02!E90</f>
        <v>8</v>
      </c>
      <c r="D42" s="69" t="s">
        <v>893</v>
      </c>
      <c r="E42" s="55">
        <f>[1]Tablica_02!G90</f>
        <v>8</v>
      </c>
      <c r="F42" s="56">
        <f>[1]Tablica_02!H90</f>
        <v>3</v>
      </c>
    </row>
    <row r="43" spans="1:6" ht="13.9" customHeight="1" x14ac:dyDescent="0.2">
      <c r="A43" s="67" t="s">
        <v>73</v>
      </c>
      <c r="B43" s="53" t="s">
        <v>22</v>
      </c>
      <c r="C43" s="55">
        <f>[1]Tablica_02!E94</f>
        <v>77</v>
      </c>
      <c r="D43" s="69" t="s">
        <v>893</v>
      </c>
      <c r="E43" s="55">
        <f>[1]Tablica_02!G94</f>
        <v>75</v>
      </c>
      <c r="F43" s="56">
        <f>[1]Tablica_02!H94</f>
        <v>36</v>
      </c>
    </row>
    <row r="44" spans="1:6" ht="13.9" customHeight="1" x14ac:dyDescent="0.2">
      <c r="A44" s="65" t="s">
        <v>962</v>
      </c>
      <c r="B44" s="53" t="s">
        <v>22</v>
      </c>
      <c r="C44" s="55">
        <f>[1]Tablica_02!E98</f>
        <v>3</v>
      </c>
      <c r="D44" s="69" t="s">
        <v>893</v>
      </c>
      <c r="E44" s="55">
        <f>[1]Tablica_02!G98</f>
        <v>3</v>
      </c>
      <c r="F44" s="56">
        <f>[1]Tablica_02!H98</f>
        <v>2</v>
      </c>
    </row>
    <row r="45" spans="1:6" ht="13.9" customHeight="1" x14ac:dyDescent="0.2">
      <c r="A45" s="67" t="s">
        <v>74</v>
      </c>
      <c r="B45" s="53" t="s">
        <v>22</v>
      </c>
      <c r="C45" s="55">
        <f>[1]Tablica_02!E102</f>
        <v>279</v>
      </c>
      <c r="D45" s="69" t="s">
        <v>893</v>
      </c>
      <c r="E45" s="55">
        <f>[1]Tablica_02!G102</f>
        <v>275</v>
      </c>
      <c r="F45" s="56">
        <f>[1]Tablica_02!H102</f>
        <v>161</v>
      </c>
    </row>
    <row r="46" spans="1:6" ht="13.9" customHeight="1" x14ac:dyDescent="0.2">
      <c r="A46" s="65" t="s">
        <v>75</v>
      </c>
      <c r="B46" s="53"/>
      <c r="C46" s="55"/>
      <c r="D46" s="55"/>
      <c r="E46" s="55"/>
      <c r="F46" s="56"/>
    </row>
    <row r="47" spans="1:6" ht="12" customHeight="1" x14ac:dyDescent="0.2">
      <c r="A47" s="68" t="s">
        <v>76</v>
      </c>
      <c r="B47" s="53" t="s">
        <v>22</v>
      </c>
      <c r="C47" s="55">
        <v>533</v>
      </c>
      <c r="D47" s="69" t="s">
        <v>893</v>
      </c>
      <c r="E47" s="55">
        <v>532</v>
      </c>
      <c r="F47" s="56">
        <v>414</v>
      </c>
    </row>
    <row r="48" spans="1:6" ht="13.9" customHeight="1" x14ac:dyDescent="0.2">
      <c r="A48" s="67" t="s">
        <v>77</v>
      </c>
      <c r="B48" s="53" t="s">
        <v>22</v>
      </c>
      <c r="C48" s="55">
        <f>[1]Tablica_02!E110</f>
        <v>23</v>
      </c>
      <c r="D48" s="69" t="s">
        <v>893</v>
      </c>
      <c r="E48" s="55">
        <f>[1]Tablica_02!G110</f>
        <v>23</v>
      </c>
      <c r="F48" s="56">
        <f>[1]Tablica_02!H110</f>
        <v>15</v>
      </c>
    </row>
    <row r="49" spans="1:6" ht="13.9" customHeight="1" x14ac:dyDescent="0.2">
      <c r="A49" s="65" t="s">
        <v>957</v>
      </c>
      <c r="B49" s="53" t="s">
        <v>22</v>
      </c>
      <c r="C49" s="55">
        <f>[1]Tablica_02!E114</f>
        <v>1055</v>
      </c>
      <c r="D49" s="55">
        <f>[1]Tablica_02!F114</f>
        <v>3</v>
      </c>
      <c r="E49" s="55">
        <f>[1]Tablica_02!G114</f>
        <v>1050</v>
      </c>
      <c r="F49" s="56">
        <f>[1]Tablica_02!H114</f>
        <v>877</v>
      </c>
    </row>
    <row r="50" spans="1:6" ht="13.9" customHeight="1" x14ac:dyDescent="0.2">
      <c r="A50" s="65" t="s">
        <v>78</v>
      </c>
      <c r="B50" s="53"/>
      <c r="C50" s="55"/>
      <c r="D50" s="55"/>
      <c r="E50" s="55"/>
      <c r="F50" s="56"/>
    </row>
    <row r="51" spans="1:6" ht="12" customHeight="1" x14ac:dyDescent="0.2">
      <c r="A51" s="68" t="s">
        <v>79</v>
      </c>
      <c r="B51" s="53" t="s">
        <v>22</v>
      </c>
      <c r="C51" s="55">
        <f>[1]Tablica_02!E118</f>
        <v>113</v>
      </c>
      <c r="D51" s="55">
        <f>[1]Tablica_02!F118</f>
        <v>2</v>
      </c>
      <c r="E51" s="55">
        <f>[1]Tablica_02!G118</f>
        <v>107</v>
      </c>
      <c r="F51" s="56">
        <f>[1]Tablica_02!H118</f>
        <v>63</v>
      </c>
    </row>
    <row r="52" spans="1:6" ht="13.9" customHeight="1" x14ac:dyDescent="0.2">
      <c r="A52" s="67" t="s">
        <v>80</v>
      </c>
      <c r="B52" s="53" t="s">
        <v>22</v>
      </c>
      <c r="C52" s="55">
        <f>[1]Tablica_02!E122</f>
        <v>76</v>
      </c>
      <c r="D52" s="69" t="s">
        <v>893</v>
      </c>
      <c r="E52" s="55">
        <f>[1]Tablica_02!G122</f>
        <v>76</v>
      </c>
      <c r="F52" s="56">
        <f>[1]Tablica_02!H122</f>
        <v>45</v>
      </c>
    </row>
    <row r="53" spans="1:6" ht="13.9" customHeight="1" x14ac:dyDescent="0.2">
      <c r="A53" s="65" t="s">
        <v>958</v>
      </c>
      <c r="B53" s="53" t="s">
        <v>22</v>
      </c>
      <c r="C53" s="55">
        <f>[1]Tablica_02!E126</f>
        <v>162</v>
      </c>
      <c r="D53" s="55">
        <f>[1]Tablica_02!F126</f>
        <v>1</v>
      </c>
      <c r="E53" s="55">
        <f>[1]Tablica_02!G126</f>
        <v>156</v>
      </c>
      <c r="F53" s="56">
        <f>[1]Tablica_02!H126</f>
        <v>88</v>
      </c>
    </row>
    <row r="54" spans="1:6" ht="13.9" customHeight="1" x14ac:dyDescent="0.2">
      <c r="A54" s="65" t="s">
        <v>82</v>
      </c>
      <c r="B54" s="53"/>
      <c r="C54" s="55"/>
      <c r="D54" s="55"/>
      <c r="E54" s="55"/>
      <c r="F54" s="56"/>
    </row>
    <row r="55" spans="1:6" ht="12" customHeight="1" x14ac:dyDescent="0.2">
      <c r="A55" s="66" t="s">
        <v>664</v>
      </c>
      <c r="B55" s="53" t="s">
        <v>22</v>
      </c>
      <c r="C55" s="55">
        <f>[1]Tablica_02!E130</f>
        <v>42</v>
      </c>
      <c r="D55" s="69" t="s">
        <v>893</v>
      </c>
      <c r="E55" s="55">
        <f>[1]Tablica_02!G130</f>
        <v>41</v>
      </c>
      <c r="F55" s="56">
        <f>[1]Tablica_02!H130</f>
        <v>19</v>
      </c>
    </row>
    <row r="56" spans="1:6" ht="13.9" customHeight="1" x14ac:dyDescent="0.2">
      <c r="A56" s="67" t="s">
        <v>83</v>
      </c>
      <c r="B56" s="70" t="s">
        <v>22</v>
      </c>
      <c r="C56" s="55">
        <f>[1]Tablica_02!E134</f>
        <v>48</v>
      </c>
      <c r="D56" s="69" t="s">
        <v>893</v>
      </c>
      <c r="E56" s="55">
        <f>[1]Tablica_02!G134</f>
        <v>47</v>
      </c>
      <c r="F56" s="56">
        <f>[1]Tablica_02!H134</f>
        <v>25</v>
      </c>
    </row>
    <row r="57" spans="1:6" ht="13.9" customHeight="1" x14ac:dyDescent="0.2">
      <c r="A57" s="67" t="s">
        <v>84</v>
      </c>
      <c r="B57" s="70" t="s">
        <v>22</v>
      </c>
      <c r="C57" s="55">
        <f>[1]Tablica_02!E138</f>
        <v>968</v>
      </c>
      <c r="D57" s="69" t="s">
        <v>893</v>
      </c>
      <c r="E57" s="55">
        <f>[1]Tablica_02!G138</f>
        <v>964</v>
      </c>
      <c r="F57" s="56">
        <f>[1]Tablica_02!H138</f>
        <v>831</v>
      </c>
    </row>
    <row r="58" spans="1:6" ht="13.9" customHeight="1" x14ac:dyDescent="0.2">
      <c r="A58" s="67" t="s">
        <v>85</v>
      </c>
      <c r="B58" s="70" t="s">
        <v>22</v>
      </c>
      <c r="C58" s="55">
        <v>585</v>
      </c>
      <c r="D58" s="69" t="s">
        <v>893</v>
      </c>
      <c r="E58" s="55">
        <v>584</v>
      </c>
      <c r="F58" s="56">
        <v>509</v>
      </c>
    </row>
    <row r="59" spans="1:6" ht="13.9" customHeight="1" x14ac:dyDescent="0.2">
      <c r="A59" s="65" t="s">
        <v>86</v>
      </c>
      <c r="B59" s="70"/>
      <c r="C59" s="55"/>
      <c r="D59" s="55"/>
      <c r="E59" s="55"/>
      <c r="F59" s="56"/>
    </row>
    <row r="60" spans="1:6" ht="12" customHeight="1" x14ac:dyDescent="0.2">
      <c r="A60" s="68" t="s">
        <v>87</v>
      </c>
      <c r="B60" s="70" t="s">
        <v>22</v>
      </c>
      <c r="C60" s="55">
        <f>[1]Tablica_02!E146</f>
        <v>822</v>
      </c>
      <c r="D60" s="55">
        <f>[1]Tablica_02!F146</f>
        <v>1</v>
      </c>
      <c r="E60" s="55">
        <f>[1]Tablica_02!G146</f>
        <v>816</v>
      </c>
      <c r="F60" s="56">
        <f>[1]Tablica_02!H146</f>
        <v>740</v>
      </c>
    </row>
    <row r="61" spans="1:6" ht="18" customHeight="1" x14ac:dyDescent="0.2">
      <c r="A61" s="57" t="s">
        <v>88</v>
      </c>
      <c r="B61" s="70" t="s">
        <v>21</v>
      </c>
      <c r="C61" s="55">
        <v>230</v>
      </c>
      <c r="D61" s="55">
        <v>13</v>
      </c>
      <c r="E61" s="55">
        <v>210</v>
      </c>
      <c r="F61" s="56">
        <v>71</v>
      </c>
    </row>
    <row r="62" spans="1:6" ht="12" customHeight="1" x14ac:dyDescent="0.2">
      <c r="A62" s="71" t="s">
        <v>89</v>
      </c>
      <c r="B62" s="58" t="s">
        <v>22</v>
      </c>
      <c r="C62" s="60">
        <f>[1]Tablica_02!E150</f>
        <v>254</v>
      </c>
      <c r="D62" s="60">
        <f>[1]Tablica_02!F150</f>
        <v>13</v>
      </c>
      <c r="E62" s="60">
        <f>[1]Tablica_02!G150</f>
        <v>230</v>
      </c>
      <c r="F62" s="61">
        <f>[1]Tablica_02!H150</f>
        <v>68</v>
      </c>
    </row>
    <row r="63" spans="1:6" ht="12" customHeight="1" x14ac:dyDescent="0.2">
      <c r="A63" s="57"/>
      <c r="B63" s="72" t="s">
        <v>50</v>
      </c>
      <c r="C63" s="60">
        <f>[1]Tablica_02!E151</f>
        <v>110.4</v>
      </c>
      <c r="D63" s="62">
        <f>[1]Tablica_02!F151</f>
        <v>100</v>
      </c>
      <c r="E63" s="60">
        <f>[1]Tablica_02!G151</f>
        <v>109.5</v>
      </c>
      <c r="F63" s="61">
        <f>[1]Tablica_02!H151</f>
        <v>95.8</v>
      </c>
    </row>
    <row r="64" spans="1:6" ht="18" customHeight="1" x14ac:dyDescent="0.2">
      <c r="A64" s="57" t="s">
        <v>90</v>
      </c>
      <c r="B64" s="70" t="s">
        <v>21</v>
      </c>
      <c r="C64" s="55">
        <v>388</v>
      </c>
      <c r="D64" s="55">
        <v>59</v>
      </c>
      <c r="E64" s="55">
        <v>326</v>
      </c>
      <c r="F64" s="56">
        <v>244</v>
      </c>
    </row>
    <row r="65" spans="1:6" ht="12" customHeight="1" x14ac:dyDescent="0.2">
      <c r="A65" s="71" t="s">
        <v>91</v>
      </c>
      <c r="B65" s="72" t="s">
        <v>22</v>
      </c>
      <c r="C65" s="60">
        <f>[1]Tablica_02!E157</f>
        <v>403</v>
      </c>
      <c r="D65" s="60">
        <f>[1]Tablica_02!F157</f>
        <v>58</v>
      </c>
      <c r="E65" s="60">
        <f>[1]Tablica_02!G157</f>
        <v>342</v>
      </c>
      <c r="F65" s="61">
        <f>[1]Tablica_02!H157</f>
        <v>258</v>
      </c>
    </row>
    <row r="66" spans="1:6" ht="12" customHeight="1" x14ac:dyDescent="0.2">
      <c r="A66" s="65"/>
      <c r="B66" s="72" t="s">
        <v>50</v>
      </c>
      <c r="C66" s="60">
        <f>[1]Tablica_02!E158</f>
        <v>103.9</v>
      </c>
      <c r="D66" s="60">
        <f>[1]Tablica_02!F158</f>
        <v>98.3</v>
      </c>
      <c r="E66" s="62">
        <f>[1]Tablica_02!G158</f>
        <v>104.9</v>
      </c>
      <c r="F66" s="61">
        <f>[1]Tablica_02!H158</f>
        <v>105.7</v>
      </c>
    </row>
    <row r="67" spans="1:6" ht="13.9" customHeight="1" x14ac:dyDescent="0.2">
      <c r="A67" s="67" t="s">
        <v>92</v>
      </c>
      <c r="B67" s="70" t="s">
        <v>22</v>
      </c>
      <c r="C67" s="55">
        <f>[1]Tablica_02!E160</f>
        <v>47</v>
      </c>
      <c r="D67" s="55">
        <f>[1]Tablica_02!F160</f>
        <v>37</v>
      </c>
      <c r="E67" s="55">
        <f>[1]Tablica_02!G160</f>
        <v>10</v>
      </c>
      <c r="F67" s="56">
        <f>[1]Tablica_02!H160</f>
        <v>8</v>
      </c>
    </row>
    <row r="68" spans="1:6" ht="13.9" customHeight="1" x14ac:dyDescent="0.2">
      <c r="A68" s="67" t="s">
        <v>93</v>
      </c>
      <c r="B68" s="70" t="s">
        <v>22</v>
      </c>
      <c r="C68" s="55">
        <f>[1]Tablica_02!E164</f>
        <v>55</v>
      </c>
      <c r="D68" s="55">
        <f>[1]Tablica_02!F164</f>
        <v>12</v>
      </c>
      <c r="E68" s="55">
        <f>[1]Tablica_02!G164</f>
        <v>43</v>
      </c>
      <c r="F68" s="56">
        <f>[1]Tablica_02!H164</f>
        <v>38</v>
      </c>
    </row>
    <row r="69" spans="1:6" ht="13.9" customHeight="1" x14ac:dyDescent="0.2">
      <c r="A69" s="65" t="s">
        <v>94</v>
      </c>
      <c r="B69" s="70" t="s">
        <v>22</v>
      </c>
      <c r="C69" s="55">
        <f>[1]Tablica_02!E168</f>
        <v>291</v>
      </c>
      <c r="D69" s="55">
        <f>[1]Tablica_02!F168</f>
        <v>9</v>
      </c>
      <c r="E69" s="55">
        <f>[1]Tablica_02!G168</f>
        <v>280</v>
      </c>
      <c r="F69" s="56">
        <f>[1]Tablica_02!H168</f>
        <v>206</v>
      </c>
    </row>
    <row r="70" spans="1:6" ht="13.9" customHeight="1" x14ac:dyDescent="0.2">
      <c r="A70" s="65" t="s">
        <v>963</v>
      </c>
      <c r="B70" s="70" t="s">
        <v>22</v>
      </c>
      <c r="C70" s="55">
        <f>[1]Tablica_02!E172</f>
        <v>10</v>
      </c>
      <c r="D70" s="69" t="s">
        <v>893</v>
      </c>
      <c r="E70" s="55">
        <f>[1]Tablica_02!G172</f>
        <v>9</v>
      </c>
      <c r="F70" s="56">
        <f>[1]Tablica_02!H172</f>
        <v>6</v>
      </c>
    </row>
    <row r="71" spans="1:6" ht="18" customHeight="1" x14ac:dyDescent="0.2">
      <c r="A71" s="64" t="s">
        <v>95</v>
      </c>
      <c r="B71" s="70" t="s">
        <v>21</v>
      </c>
      <c r="C71" s="55">
        <v>12806</v>
      </c>
      <c r="D71" s="55">
        <v>7</v>
      </c>
      <c r="E71" s="55">
        <v>12757</v>
      </c>
      <c r="F71" s="56">
        <v>11634</v>
      </c>
    </row>
    <row r="72" spans="1:6" ht="12" customHeight="1" x14ac:dyDescent="0.2">
      <c r="A72" s="65"/>
      <c r="B72" s="72" t="s">
        <v>22</v>
      </c>
      <c r="C72" s="60">
        <f>[1]Tablica_02!E176</f>
        <v>13292</v>
      </c>
      <c r="D72" s="60">
        <f>[1]Tablica_02!F176</f>
        <v>7</v>
      </c>
      <c r="E72" s="60">
        <f>[1]Tablica_02!G176</f>
        <v>13232</v>
      </c>
      <c r="F72" s="61">
        <f>[1]Tablica_02!H176</f>
        <v>12021</v>
      </c>
    </row>
    <row r="73" spans="1:6" ht="12" customHeight="1" x14ac:dyDescent="0.2">
      <c r="A73" s="65"/>
      <c r="B73" s="72" t="s">
        <v>50</v>
      </c>
      <c r="C73" s="60">
        <f>[1]Tablica_02!E177</f>
        <v>103.8</v>
      </c>
      <c r="D73" s="62">
        <f>[1]Tablica_02!F177</f>
        <v>100</v>
      </c>
      <c r="E73" s="62">
        <f>[1]Tablica_02!G177</f>
        <v>103.7</v>
      </c>
      <c r="F73" s="63">
        <f>[1]Tablica_02!H177</f>
        <v>103.3</v>
      </c>
    </row>
    <row r="74" spans="1:6" ht="13.9" customHeight="1" x14ac:dyDescent="0.2">
      <c r="A74" s="65" t="s">
        <v>964</v>
      </c>
      <c r="B74" s="70" t="s">
        <v>22</v>
      </c>
      <c r="C74" s="55">
        <f>[1]Tablica_02!E179</f>
        <v>3907</v>
      </c>
      <c r="D74" s="55">
        <f>[1]Tablica_02!F179</f>
        <v>2</v>
      </c>
      <c r="E74" s="55">
        <f>[1]Tablica_02!G179</f>
        <v>3865</v>
      </c>
      <c r="F74" s="56">
        <f>[1]Tablica_02!H179</f>
        <v>3189</v>
      </c>
    </row>
    <row r="75" spans="1:6" ht="13.9" customHeight="1" x14ac:dyDescent="0.2">
      <c r="A75" s="65" t="s">
        <v>965</v>
      </c>
      <c r="B75" s="70" t="s">
        <v>22</v>
      </c>
      <c r="C75" s="55">
        <f>[1]Tablica_02!E183</f>
        <v>740</v>
      </c>
      <c r="D75" s="55">
        <f>[1]Tablica_02!F183</f>
        <v>5</v>
      </c>
      <c r="E75" s="55">
        <f>[1]Tablica_02!G183</f>
        <v>732</v>
      </c>
      <c r="F75" s="56">
        <f>[1]Tablica_02!H183</f>
        <v>609</v>
      </c>
    </row>
    <row r="76" spans="1:6" ht="13.9" customHeight="1" x14ac:dyDescent="0.2">
      <c r="A76" s="67" t="s">
        <v>96</v>
      </c>
      <c r="B76" s="70" t="s">
        <v>22</v>
      </c>
      <c r="C76" s="55">
        <f>[1]Tablica_02!E187</f>
        <v>8645</v>
      </c>
      <c r="D76" s="69" t="s">
        <v>893</v>
      </c>
      <c r="E76" s="55">
        <f>[1]Tablica_02!G187</f>
        <v>8635</v>
      </c>
      <c r="F76" s="56">
        <f>[1]Tablica_02!H187</f>
        <v>8223</v>
      </c>
    </row>
    <row r="77" spans="1:6" ht="18" customHeight="1" x14ac:dyDescent="0.2">
      <c r="A77" s="57" t="s">
        <v>97</v>
      </c>
      <c r="B77" s="70" t="s">
        <v>21</v>
      </c>
      <c r="C77" s="55">
        <v>24929</v>
      </c>
      <c r="D77" s="55">
        <v>7</v>
      </c>
      <c r="E77" s="55">
        <v>24843</v>
      </c>
      <c r="F77" s="56">
        <v>20420</v>
      </c>
    </row>
    <row r="78" spans="1:6" ht="12" customHeight="1" x14ac:dyDescent="0.2">
      <c r="A78" s="65"/>
      <c r="B78" s="72" t="s">
        <v>22</v>
      </c>
      <c r="C78" s="60">
        <f>[1]Tablica_02!E191</f>
        <v>24547</v>
      </c>
      <c r="D78" s="60">
        <f>[1]Tablica_02!F191</f>
        <v>6</v>
      </c>
      <c r="E78" s="60">
        <f>[1]Tablica_02!G191</f>
        <v>24451</v>
      </c>
      <c r="F78" s="61">
        <f>[1]Tablica_02!H191</f>
        <v>19907</v>
      </c>
    </row>
    <row r="79" spans="1:6" ht="12" customHeight="1" x14ac:dyDescent="0.2">
      <c r="A79" s="65"/>
      <c r="B79" s="72" t="s">
        <v>50</v>
      </c>
      <c r="C79" s="62">
        <f>[1]Tablica_02!E192</f>
        <v>98.5</v>
      </c>
      <c r="D79" s="62">
        <f>[1]Tablica_02!F192</f>
        <v>85.7</v>
      </c>
      <c r="E79" s="60">
        <f>[1]Tablica_02!G192</f>
        <v>98.4</v>
      </c>
      <c r="F79" s="61">
        <f>[1]Tablica_02!H192</f>
        <v>97.5</v>
      </c>
    </row>
    <row r="80" spans="1:6" ht="13.9" customHeight="1" x14ac:dyDescent="0.2">
      <c r="A80" s="73" t="s">
        <v>98</v>
      </c>
      <c r="B80" s="70"/>
      <c r="C80" s="55"/>
      <c r="D80" s="55"/>
      <c r="E80" s="55"/>
      <c r="F80" s="56"/>
    </row>
    <row r="81" spans="1:6" ht="12" customHeight="1" x14ac:dyDescent="0.2">
      <c r="A81" s="66" t="s">
        <v>966</v>
      </c>
      <c r="B81" s="70" t="s">
        <v>22</v>
      </c>
      <c r="C81" s="55">
        <f>[1]Tablica_02!E194</f>
        <v>3725</v>
      </c>
      <c r="D81" s="69" t="s">
        <v>893</v>
      </c>
      <c r="E81" s="55">
        <f>[1]Tablica_02!G194</f>
        <v>3715</v>
      </c>
      <c r="F81" s="56">
        <f>[1]Tablica_02!H194</f>
        <v>3284</v>
      </c>
    </row>
    <row r="82" spans="1:6" ht="13.9" customHeight="1" x14ac:dyDescent="0.2">
      <c r="A82" s="65" t="s">
        <v>967</v>
      </c>
      <c r="B82" s="74" t="s">
        <v>22</v>
      </c>
      <c r="C82" s="55">
        <f>[1]Tablica_02!E198</f>
        <v>5787</v>
      </c>
      <c r="D82" s="55">
        <f>[1]Tablica_02!F198</f>
        <v>5</v>
      </c>
      <c r="E82" s="55">
        <f>[1]Tablica_02!G198</f>
        <v>5739</v>
      </c>
      <c r="F82" s="56">
        <f>[1]Tablica_02!H198</f>
        <v>3577</v>
      </c>
    </row>
    <row r="83" spans="1:6" ht="13.9" customHeight="1" x14ac:dyDescent="0.2">
      <c r="A83" s="65" t="s">
        <v>968</v>
      </c>
      <c r="B83" s="74" t="s">
        <v>22</v>
      </c>
      <c r="C83" s="55">
        <v>15035</v>
      </c>
      <c r="D83" s="55">
        <f>[1]Tablica_02!F201</f>
        <v>1</v>
      </c>
      <c r="E83" s="55">
        <v>14997</v>
      </c>
      <c r="F83" s="56">
        <v>13046</v>
      </c>
    </row>
    <row r="84" spans="1:6" ht="18" customHeight="1" x14ac:dyDescent="0.2">
      <c r="A84" s="64" t="s">
        <v>100</v>
      </c>
      <c r="B84" s="74" t="s">
        <v>21</v>
      </c>
      <c r="C84" s="55">
        <v>7131</v>
      </c>
      <c r="D84" s="55">
        <v>26</v>
      </c>
      <c r="E84" s="55">
        <v>7077</v>
      </c>
      <c r="F84" s="56">
        <v>6575</v>
      </c>
    </row>
    <row r="85" spans="1:6" ht="12" customHeight="1" x14ac:dyDescent="0.2">
      <c r="A85" s="65"/>
      <c r="B85" s="72" t="s">
        <v>22</v>
      </c>
      <c r="C85" s="60">
        <f>[1]Tablica_02!E206</f>
        <v>7268</v>
      </c>
      <c r="D85" s="60">
        <f>[1]Tablica_02!F206</f>
        <v>22</v>
      </c>
      <c r="E85" s="60">
        <f>[1]Tablica_02!G206</f>
        <v>7216</v>
      </c>
      <c r="F85" s="61">
        <f>[1]Tablica_02!H206</f>
        <v>6679</v>
      </c>
    </row>
    <row r="86" spans="1:6" ht="12" customHeight="1" x14ac:dyDescent="0.2">
      <c r="A86" s="65"/>
      <c r="B86" s="72" t="s">
        <v>50</v>
      </c>
      <c r="C86" s="60">
        <f>[1]Tablica_02!E207</f>
        <v>101.9</v>
      </c>
      <c r="D86" s="62">
        <f>[1]Tablica_02!F207</f>
        <v>84.6</v>
      </c>
      <c r="E86" s="62">
        <f>[1]Tablica_02!G207</f>
        <v>102</v>
      </c>
      <c r="F86" s="61">
        <f>[1]Tablica_02!H207</f>
        <v>101.6</v>
      </c>
    </row>
    <row r="87" spans="1:6" ht="13.9" customHeight="1" x14ac:dyDescent="0.2">
      <c r="A87" s="65" t="s">
        <v>969</v>
      </c>
      <c r="B87" s="70" t="s">
        <v>22</v>
      </c>
      <c r="C87" s="55">
        <f>[1]Tablica_02!E209</f>
        <v>6669</v>
      </c>
      <c r="D87" s="55">
        <f>[1]Tablica_02!F209</f>
        <v>9</v>
      </c>
      <c r="E87" s="55">
        <f>[1]Tablica_02!G209</f>
        <v>6643</v>
      </c>
      <c r="F87" s="56">
        <f>[1]Tablica_02!H209</f>
        <v>6240</v>
      </c>
    </row>
    <row r="88" spans="1:6" ht="13.9" customHeight="1" x14ac:dyDescent="0.2">
      <c r="A88" s="67" t="s">
        <v>101</v>
      </c>
      <c r="B88" s="70" t="s">
        <v>22</v>
      </c>
      <c r="C88" s="55">
        <f>[1]Tablica_02!E213</f>
        <v>17</v>
      </c>
      <c r="D88" s="69" t="s">
        <v>893</v>
      </c>
      <c r="E88" s="55">
        <f>[1]Tablica_02!G213</f>
        <v>17</v>
      </c>
      <c r="F88" s="56">
        <f>[1]Tablica_02!H213</f>
        <v>15</v>
      </c>
    </row>
    <row r="89" spans="1:6" ht="13.9" customHeight="1" x14ac:dyDescent="0.2">
      <c r="A89" s="67" t="s">
        <v>102</v>
      </c>
      <c r="B89" s="70" t="s">
        <v>22</v>
      </c>
      <c r="C89" s="55">
        <f>[1]Tablica_02!E217</f>
        <v>8</v>
      </c>
      <c r="D89" s="69" t="s">
        <v>893</v>
      </c>
      <c r="E89" s="55">
        <f>[1]Tablica_02!G217</f>
        <v>8</v>
      </c>
      <c r="F89" s="56">
        <f>[1]Tablica_02!H217</f>
        <v>8</v>
      </c>
    </row>
    <row r="90" spans="1:6" ht="13.9" customHeight="1" x14ac:dyDescent="0.2">
      <c r="A90" s="73" t="s">
        <v>103</v>
      </c>
      <c r="B90" s="70"/>
      <c r="C90" s="55"/>
      <c r="D90" s="55"/>
      <c r="E90" s="55"/>
      <c r="F90" s="56"/>
    </row>
    <row r="91" spans="1:6" ht="12" customHeight="1" x14ac:dyDescent="0.2">
      <c r="A91" s="68" t="s">
        <v>104</v>
      </c>
      <c r="B91" s="70" t="s">
        <v>22</v>
      </c>
      <c r="C91" s="55">
        <f>[1]Tablica_02!E221</f>
        <v>441</v>
      </c>
      <c r="D91" s="55">
        <f>[1]Tablica_02!F221</f>
        <v>13</v>
      </c>
      <c r="E91" s="55">
        <f>[1]Tablica_02!G221</f>
        <v>416</v>
      </c>
      <c r="F91" s="56">
        <f>[1]Tablica_02!H221</f>
        <v>291</v>
      </c>
    </row>
    <row r="92" spans="1:6" ht="13.9" customHeight="1" x14ac:dyDescent="0.2">
      <c r="A92" s="67" t="s">
        <v>105</v>
      </c>
      <c r="B92" s="70" t="s">
        <v>22</v>
      </c>
      <c r="C92" s="55">
        <f>[1]Tablica_02!E225</f>
        <v>133</v>
      </c>
      <c r="D92" s="69" t="s">
        <v>893</v>
      </c>
      <c r="E92" s="55">
        <f>[1]Tablica_02!G225</f>
        <v>132</v>
      </c>
      <c r="F92" s="56">
        <f>[1]Tablica_02!H225</f>
        <v>125</v>
      </c>
    </row>
    <row r="93" spans="1:6" ht="18" customHeight="1" x14ac:dyDescent="0.2">
      <c r="A93" s="57" t="s">
        <v>106</v>
      </c>
      <c r="B93" s="70" t="s">
        <v>21</v>
      </c>
      <c r="C93" s="55">
        <v>2409</v>
      </c>
      <c r="D93" s="55">
        <v>49</v>
      </c>
      <c r="E93" s="55">
        <v>2345</v>
      </c>
      <c r="F93" s="56">
        <v>1835</v>
      </c>
    </row>
    <row r="94" spans="1:6" ht="12" customHeight="1" x14ac:dyDescent="0.2">
      <c r="A94" s="65"/>
      <c r="B94" s="72" t="s">
        <v>22</v>
      </c>
      <c r="C94" s="60">
        <f>[1]Tablica_02!E229</f>
        <v>2464</v>
      </c>
      <c r="D94" s="60">
        <f>[1]Tablica_02!F229</f>
        <v>49</v>
      </c>
      <c r="E94" s="60">
        <f>[1]Tablica_02!G229</f>
        <v>2394</v>
      </c>
      <c r="F94" s="61">
        <f>[1]Tablica_02!H229</f>
        <v>1861</v>
      </c>
    </row>
    <row r="95" spans="1:6" ht="12" customHeight="1" x14ac:dyDescent="0.2">
      <c r="A95" s="65"/>
      <c r="B95" s="72" t="s">
        <v>50</v>
      </c>
      <c r="C95" s="62">
        <f>[1]Tablica_02!E230</f>
        <v>102.3</v>
      </c>
      <c r="D95" s="62">
        <f>[1]Tablica_02!F230</f>
        <v>100</v>
      </c>
      <c r="E95" s="62">
        <f>[1]Tablica_02!G230</f>
        <v>102.1</v>
      </c>
      <c r="F95" s="63">
        <f>[1]Tablica_02!H230</f>
        <v>101.4</v>
      </c>
    </row>
    <row r="96" spans="1:6" ht="13.9" customHeight="1" x14ac:dyDescent="0.2">
      <c r="A96" s="67" t="s">
        <v>107</v>
      </c>
      <c r="B96" s="70" t="s">
        <v>22</v>
      </c>
      <c r="C96" s="55">
        <f>[1]Tablica_02!E232</f>
        <v>629</v>
      </c>
      <c r="D96" s="55">
        <f>[1]Tablica_02!F232</f>
        <v>49</v>
      </c>
      <c r="E96" s="55">
        <f>[1]Tablica_02!G232</f>
        <v>575</v>
      </c>
      <c r="F96" s="56">
        <f>[1]Tablica_02!H232</f>
        <v>462</v>
      </c>
    </row>
    <row r="97" spans="1:6" ht="13.9" customHeight="1" x14ac:dyDescent="0.2">
      <c r="A97" s="65" t="s">
        <v>970</v>
      </c>
      <c r="B97" s="70" t="s">
        <v>22</v>
      </c>
      <c r="C97" s="55">
        <f>[1]Tablica_02!E236</f>
        <v>1835</v>
      </c>
      <c r="D97" s="69" t="s">
        <v>893</v>
      </c>
      <c r="E97" s="55">
        <f>[1]Tablica_02!G236</f>
        <v>1819</v>
      </c>
      <c r="F97" s="56">
        <f>[1]Tablica_02!H236</f>
        <v>1399</v>
      </c>
    </row>
    <row r="98" spans="1:6" ht="18" customHeight="1" x14ac:dyDescent="0.2">
      <c r="A98" s="64" t="s">
        <v>108</v>
      </c>
      <c r="B98" s="70" t="s">
        <v>21</v>
      </c>
      <c r="C98" s="55">
        <v>2522</v>
      </c>
      <c r="D98" s="55">
        <v>2</v>
      </c>
      <c r="E98" s="55">
        <v>2489</v>
      </c>
      <c r="F98" s="56">
        <v>2041</v>
      </c>
    </row>
    <row r="99" spans="1:6" ht="12" customHeight="1" x14ac:dyDescent="0.2">
      <c r="A99" s="65"/>
      <c r="B99" s="72" t="s">
        <v>22</v>
      </c>
      <c r="C99" s="60">
        <f>[1]Tablica_02!E240</f>
        <v>2779</v>
      </c>
      <c r="D99" s="60">
        <f>[1]Tablica_02!F240</f>
        <v>2</v>
      </c>
      <c r="E99" s="60">
        <f>[1]Tablica_02!G240</f>
        <v>2742</v>
      </c>
      <c r="F99" s="61">
        <f>[1]Tablica_02!H240</f>
        <v>2261</v>
      </c>
    </row>
    <row r="100" spans="1:6" ht="12" customHeight="1" x14ac:dyDescent="0.2">
      <c r="A100" s="65"/>
      <c r="B100" s="72" t="s">
        <v>50</v>
      </c>
      <c r="C100" s="62">
        <f>[1]Tablica_02!E241</f>
        <v>110.2</v>
      </c>
      <c r="D100" s="62">
        <f>[1]Tablica_02!F241</f>
        <v>100</v>
      </c>
      <c r="E100" s="60">
        <f>[1]Tablica_02!G241</f>
        <v>110.2</v>
      </c>
      <c r="F100" s="63">
        <f>[1]Tablica_02!H241</f>
        <v>110.8</v>
      </c>
    </row>
    <row r="101" spans="1:6" ht="13.9" customHeight="1" x14ac:dyDescent="0.2">
      <c r="A101" s="67" t="s">
        <v>109</v>
      </c>
      <c r="B101" s="70" t="s">
        <v>22</v>
      </c>
      <c r="C101" s="55">
        <f>[1]Tablica_02!E243</f>
        <v>186</v>
      </c>
      <c r="D101" s="69" t="s">
        <v>893</v>
      </c>
      <c r="E101" s="55">
        <f>[1]Tablica_02!G243</f>
        <v>184</v>
      </c>
      <c r="F101" s="56">
        <f>[1]Tablica_02!H243</f>
        <v>113</v>
      </c>
    </row>
    <row r="102" spans="1:6" ht="13.9" customHeight="1" x14ac:dyDescent="0.2">
      <c r="A102" s="65" t="s">
        <v>110</v>
      </c>
      <c r="B102" s="70"/>
      <c r="C102" s="55"/>
      <c r="D102" s="55"/>
      <c r="E102" s="55"/>
      <c r="F102" s="56"/>
    </row>
    <row r="103" spans="1:6" ht="12" customHeight="1" x14ac:dyDescent="0.2">
      <c r="A103" s="66" t="s">
        <v>667</v>
      </c>
      <c r="B103" s="70" t="s">
        <v>22</v>
      </c>
      <c r="C103" s="55">
        <f>[1]Tablica_02!E247</f>
        <v>253</v>
      </c>
      <c r="D103" s="69" t="s">
        <v>893</v>
      </c>
      <c r="E103" s="55">
        <f>[1]Tablica_02!G247</f>
        <v>251</v>
      </c>
      <c r="F103" s="56">
        <f>[1]Tablica_02!H247</f>
        <v>229</v>
      </c>
    </row>
    <row r="104" spans="1:6" ht="13.9" customHeight="1" x14ac:dyDescent="0.2">
      <c r="A104" s="65" t="s">
        <v>111</v>
      </c>
      <c r="B104" s="70"/>
      <c r="C104" s="55"/>
      <c r="D104" s="55"/>
      <c r="E104" s="55"/>
      <c r="F104" s="56"/>
    </row>
    <row r="105" spans="1:6" ht="12" customHeight="1" x14ac:dyDescent="0.2">
      <c r="A105" s="68" t="s">
        <v>112</v>
      </c>
      <c r="B105" s="70" t="s">
        <v>22</v>
      </c>
      <c r="C105" s="55">
        <f>[1]Tablica_02!E251</f>
        <v>25</v>
      </c>
      <c r="D105" s="55">
        <f>[1]Tablica_02!F251</f>
        <v>1</v>
      </c>
      <c r="E105" s="55">
        <f>[1]Tablica_02!G251</f>
        <v>24</v>
      </c>
      <c r="F105" s="56">
        <f>[1]Tablica_02!H251</f>
        <v>5</v>
      </c>
    </row>
    <row r="106" spans="1:6" ht="13.9" customHeight="1" x14ac:dyDescent="0.2">
      <c r="A106" s="67" t="s">
        <v>113</v>
      </c>
      <c r="B106" s="70" t="s">
        <v>22</v>
      </c>
      <c r="C106" s="55">
        <f>[1]Tablica_02!E255</f>
        <v>192</v>
      </c>
      <c r="D106" s="69" t="s">
        <v>893</v>
      </c>
      <c r="E106" s="55">
        <f>[1]Tablica_02!G255</f>
        <v>188</v>
      </c>
      <c r="F106" s="56">
        <f>[1]Tablica_02!H255</f>
        <v>146</v>
      </c>
    </row>
    <row r="107" spans="1:6" ht="13.9" customHeight="1" x14ac:dyDescent="0.2">
      <c r="A107" s="65" t="s">
        <v>114</v>
      </c>
      <c r="B107" s="70"/>
      <c r="C107" s="55"/>
      <c r="D107" s="55"/>
      <c r="E107" s="55"/>
      <c r="F107" s="56"/>
    </row>
    <row r="108" spans="1:6" ht="12" customHeight="1" x14ac:dyDescent="0.2">
      <c r="A108" s="66" t="s">
        <v>971</v>
      </c>
      <c r="B108" s="70" t="s">
        <v>22</v>
      </c>
      <c r="C108" s="55">
        <f>[1]Tablica_02!E259</f>
        <v>1812</v>
      </c>
      <c r="D108" s="69" t="s">
        <v>893</v>
      </c>
      <c r="E108" s="55">
        <f>[1]Tablica_02!G259</f>
        <v>1794</v>
      </c>
      <c r="F108" s="56">
        <f>[1]Tablica_02!H259</f>
        <v>1574</v>
      </c>
    </row>
    <row r="109" spans="1:6" ht="13.9" customHeight="1" x14ac:dyDescent="0.2">
      <c r="A109" s="67" t="s">
        <v>115</v>
      </c>
      <c r="B109" s="70" t="s">
        <v>22</v>
      </c>
      <c r="C109" s="55">
        <f>[1]Tablica_02!E263</f>
        <v>311</v>
      </c>
      <c r="D109" s="55">
        <f>[1]Tablica_02!F263</f>
        <v>1</v>
      </c>
      <c r="E109" s="55">
        <f>[1]Tablica_02!G263</f>
        <v>301</v>
      </c>
      <c r="F109" s="56">
        <f>[1]Tablica_02!H263</f>
        <v>194</v>
      </c>
    </row>
    <row r="110" spans="1:6" ht="18" customHeight="1" x14ac:dyDescent="0.2">
      <c r="A110" s="64" t="s">
        <v>116</v>
      </c>
      <c r="B110" s="70" t="s">
        <v>21</v>
      </c>
      <c r="C110" s="55">
        <v>3012</v>
      </c>
      <c r="D110" s="55">
        <v>2</v>
      </c>
      <c r="E110" s="55">
        <v>2987</v>
      </c>
      <c r="F110" s="56">
        <v>2606</v>
      </c>
    </row>
    <row r="111" spans="1:6" ht="12" customHeight="1" x14ac:dyDescent="0.2">
      <c r="A111" s="65"/>
      <c r="B111" s="72" t="s">
        <v>22</v>
      </c>
      <c r="C111" s="60">
        <f>[1]Tablica_02!E267</f>
        <v>2991</v>
      </c>
      <c r="D111" s="60">
        <f>[1]Tablica_02!F267</f>
        <v>2</v>
      </c>
      <c r="E111" s="60">
        <f>[1]Tablica_02!G267</f>
        <v>2961</v>
      </c>
      <c r="F111" s="61">
        <f>[1]Tablica_02!H267</f>
        <v>2576</v>
      </c>
    </row>
    <row r="112" spans="1:6" ht="12" customHeight="1" x14ac:dyDescent="0.2">
      <c r="A112" s="65"/>
      <c r="B112" s="72" t="s">
        <v>50</v>
      </c>
      <c r="C112" s="60">
        <f>[1]Tablica_02!E268</f>
        <v>99.3</v>
      </c>
      <c r="D112" s="62">
        <f>[1]Tablica_02!F268</f>
        <v>100</v>
      </c>
      <c r="E112" s="60">
        <f>[1]Tablica_02!G268</f>
        <v>99.1</v>
      </c>
      <c r="F112" s="61">
        <f>[1]Tablica_02!H268</f>
        <v>98.8</v>
      </c>
    </row>
    <row r="113" spans="1:6" ht="13.9" customHeight="1" x14ac:dyDescent="0.2">
      <c r="A113" s="65" t="s">
        <v>972</v>
      </c>
      <c r="B113" s="70" t="s">
        <v>22</v>
      </c>
      <c r="C113" s="55">
        <f>[1]Tablica_02!E270</f>
        <v>555</v>
      </c>
      <c r="D113" s="55">
        <f>[1]Tablica_02!F270</f>
        <v>2</v>
      </c>
      <c r="E113" s="55">
        <f>[1]Tablica_02!G270</f>
        <v>537</v>
      </c>
      <c r="F113" s="56">
        <f>[1]Tablica_02!H270</f>
        <v>250</v>
      </c>
    </row>
    <row r="114" spans="1:6" ht="13.9" customHeight="1" x14ac:dyDescent="0.2">
      <c r="A114" s="65" t="s">
        <v>117</v>
      </c>
      <c r="B114" s="70"/>
      <c r="C114" s="55"/>
      <c r="D114" s="55"/>
      <c r="E114" s="55"/>
      <c r="F114" s="56"/>
    </row>
    <row r="115" spans="1:6" ht="12" customHeight="1" x14ac:dyDescent="0.2">
      <c r="A115" s="66" t="s">
        <v>973</v>
      </c>
      <c r="B115" s="70" t="s">
        <v>22</v>
      </c>
      <c r="C115" s="55">
        <f>[1]Tablica_02!E274</f>
        <v>20</v>
      </c>
      <c r="D115" s="69" t="s">
        <v>893</v>
      </c>
      <c r="E115" s="55">
        <f>[1]Tablica_02!G274</f>
        <v>20</v>
      </c>
      <c r="F115" s="56">
        <f>[1]Tablica_02!H274</f>
        <v>20</v>
      </c>
    </row>
    <row r="116" spans="1:6" ht="13.9" customHeight="1" x14ac:dyDescent="0.2">
      <c r="A116" s="65" t="s">
        <v>118</v>
      </c>
      <c r="B116" s="70"/>
      <c r="C116" s="55"/>
      <c r="D116" s="55"/>
      <c r="E116" s="55"/>
      <c r="F116" s="56"/>
    </row>
    <row r="117" spans="1:6" ht="12" customHeight="1" x14ac:dyDescent="0.2">
      <c r="A117" s="68" t="s">
        <v>119</v>
      </c>
      <c r="B117" s="70" t="s">
        <v>22</v>
      </c>
      <c r="C117" s="55">
        <f>[1]Tablica_02!E278</f>
        <v>2416</v>
      </c>
      <c r="D117" s="69" t="s">
        <v>893</v>
      </c>
      <c r="E117" s="55">
        <f>[1]Tablica_02!G278</f>
        <v>2404</v>
      </c>
      <c r="F117" s="56">
        <f>[1]Tablica_02!H278</f>
        <v>2306</v>
      </c>
    </row>
    <row r="118" spans="1:6" ht="18" customHeight="1" x14ac:dyDescent="0.2">
      <c r="A118" s="57" t="s">
        <v>120</v>
      </c>
      <c r="B118" s="70" t="s">
        <v>21</v>
      </c>
      <c r="C118" s="55">
        <v>3186</v>
      </c>
      <c r="D118" s="55">
        <v>440</v>
      </c>
      <c r="E118" s="55">
        <v>2723</v>
      </c>
      <c r="F118" s="56">
        <v>825</v>
      </c>
    </row>
    <row r="119" spans="1:6" ht="12" customHeight="1" x14ac:dyDescent="0.2">
      <c r="A119" s="65"/>
      <c r="B119" s="72" t="s">
        <v>22</v>
      </c>
      <c r="C119" s="60">
        <f>[1]Tablica_02!E282</f>
        <v>3310</v>
      </c>
      <c r="D119" s="60">
        <f>[1]Tablica_02!F282</f>
        <v>443</v>
      </c>
      <c r="E119" s="60">
        <f>[1]Tablica_02!G282</f>
        <v>2839</v>
      </c>
      <c r="F119" s="61">
        <f>[1]Tablica_02!H282</f>
        <v>870</v>
      </c>
    </row>
    <row r="120" spans="1:6" ht="12" customHeight="1" x14ac:dyDescent="0.2">
      <c r="A120" s="65"/>
      <c r="B120" s="72" t="s">
        <v>50</v>
      </c>
      <c r="C120" s="62">
        <f>[1]Tablica_02!E283</f>
        <v>103.9</v>
      </c>
      <c r="D120" s="62">
        <f>[1]Tablica_02!F283</f>
        <v>100.7</v>
      </c>
      <c r="E120" s="62">
        <f>[1]Tablica_02!G283</f>
        <v>104.3</v>
      </c>
      <c r="F120" s="63">
        <f>[1]Tablica_02!H283</f>
        <v>105.5</v>
      </c>
    </row>
    <row r="121" spans="1:6" ht="18" customHeight="1" x14ac:dyDescent="0.2">
      <c r="A121" s="57" t="s">
        <v>121</v>
      </c>
      <c r="B121" s="70" t="s">
        <v>21</v>
      </c>
      <c r="C121" s="55">
        <v>8561</v>
      </c>
      <c r="D121" s="55">
        <v>33</v>
      </c>
      <c r="E121" s="55">
        <v>8476</v>
      </c>
      <c r="F121" s="56">
        <v>7384</v>
      </c>
    </row>
    <row r="122" spans="1:6" ht="12" customHeight="1" x14ac:dyDescent="0.2">
      <c r="A122" s="71" t="s">
        <v>122</v>
      </c>
      <c r="B122" s="72" t="s">
        <v>22</v>
      </c>
      <c r="C122" s="60">
        <f>[1]Tablica_02!E289</f>
        <v>8810</v>
      </c>
      <c r="D122" s="60">
        <f>[1]Tablica_02!F289</f>
        <v>29</v>
      </c>
      <c r="E122" s="60">
        <f>[1]Tablica_02!G289</f>
        <v>8728</v>
      </c>
      <c r="F122" s="61">
        <f>[1]Tablica_02!H289</f>
        <v>7575</v>
      </c>
    </row>
    <row r="123" spans="1:6" ht="12" customHeight="1" x14ac:dyDescent="0.2">
      <c r="A123" s="65"/>
      <c r="B123" s="72" t="s">
        <v>50</v>
      </c>
      <c r="C123" s="60">
        <f>[1]Tablica_02!E290</f>
        <v>102.9</v>
      </c>
      <c r="D123" s="60">
        <f>[1]Tablica_02!F290</f>
        <v>87.9</v>
      </c>
      <c r="E123" s="62">
        <f>[1]Tablica_02!G290</f>
        <v>103</v>
      </c>
      <c r="F123" s="61">
        <f>[1]Tablica_02!H290</f>
        <v>102.6</v>
      </c>
    </row>
    <row r="124" spans="1:6" ht="13.9" customHeight="1" x14ac:dyDescent="0.2">
      <c r="A124" s="65" t="s">
        <v>123</v>
      </c>
      <c r="B124" s="70"/>
      <c r="C124" s="55"/>
      <c r="D124" s="55"/>
      <c r="E124" s="55"/>
      <c r="F124" s="56"/>
    </row>
    <row r="125" spans="1:6" ht="12" customHeight="1" x14ac:dyDescent="0.2">
      <c r="A125" s="68" t="s">
        <v>124</v>
      </c>
      <c r="B125" s="70" t="s">
        <v>22</v>
      </c>
      <c r="C125" s="55">
        <f>[1]Tablica_02!E292</f>
        <v>2262</v>
      </c>
      <c r="D125" s="55">
        <f>[1]Tablica_02!F292</f>
        <v>17</v>
      </c>
      <c r="E125" s="55">
        <f>[1]Tablica_02!G292</f>
        <v>2239</v>
      </c>
      <c r="F125" s="56">
        <f>[1]Tablica_02!H292</f>
        <v>1948</v>
      </c>
    </row>
    <row r="126" spans="1:6" ht="13.9" customHeight="1" x14ac:dyDescent="0.2">
      <c r="A126" s="65" t="s">
        <v>125</v>
      </c>
      <c r="B126" s="70"/>
      <c r="C126" s="55"/>
      <c r="D126" s="55"/>
      <c r="E126" s="55"/>
      <c r="F126" s="56"/>
    </row>
    <row r="127" spans="1:6" ht="12" customHeight="1" x14ac:dyDescent="0.2">
      <c r="A127" s="66" t="s">
        <v>974</v>
      </c>
      <c r="B127" s="70" t="s">
        <v>22</v>
      </c>
      <c r="C127" s="55">
        <f>[1]Tablica_02!E296</f>
        <v>1011</v>
      </c>
      <c r="D127" s="55">
        <f>[1]Tablica_02!F296</f>
        <v>5</v>
      </c>
      <c r="E127" s="55">
        <f>[1]Tablica_02!G296</f>
        <v>978</v>
      </c>
      <c r="F127" s="56">
        <f>[1]Tablica_02!H296</f>
        <v>691</v>
      </c>
    </row>
    <row r="128" spans="1:6" ht="13.9" customHeight="1" x14ac:dyDescent="0.2">
      <c r="A128" s="65" t="s">
        <v>126</v>
      </c>
      <c r="B128" s="70"/>
      <c r="C128" s="55"/>
      <c r="D128" s="55"/>
      <c r="E128" s="55"/>
      <c r="F128" s="56"/>
    </row>
    <row r="129" spans="1:6" ht="12" customHeight="1" x14ac:dyDescent="0.2">
      <c r="A129" s="68" t="s">
        <v>127</v>
      </c>
      <c r="B129" s="70" t="s">
        <v>22</v>
      </c>
      <c r="C129" s="55">
        <f>[1]Tablica_02!E300</f>
        <v>2150</v>
      </c>
      <c r="D129" s="55">
        <f>[1]Tablica_02!F300</f>
        <v>3</v>
      </c>
      <c r="E129" s="55">
        <f>[1]Tablica_02!G300</f>
        <v>2139</v>
      </c>
      <c r="F129" s="56">
        <f>[1]Tablica_02!H300</f>
        <v>1915</v>
      </c>
    </row>
    <row r="130" spans="1:6" ht="13.9" customHeight="1" x14ac:dyDescent="0.2">
      <c r="A130" s="67" t="s">
        <v>128</v>
      </c>
      <c r="B130" s="70" t="s">
        <v>22</v>
      </c>
      <c r="C130" s="55">
        <f>[1]Tablica_02!E304</f>
        <v>72</v>
      </c>
      <c r="D130" s="55">
        <f>[1]Tablica_02!F304</f>
        <v>3</v>
      </c>
      <c r="E130" s="55">
        <f>[1]Tablica_02!G304</f>
        <v>65</v>
      </c>
      <c r="F130" s="56">
        <f>[1]Tablica_02!H304</f>
        <v>21</v>
      </c>
    </row>
    <row r="131" spans="1:6" ht="13.9" customHeight="1" x14ac:dyDescent="0.2">
      <c r="A131" s="67" t="s">
        <v>129</v>
      </c>
      <c r="B131" s="70" t="s">
        <v>22</v>
      </c>
      <c r="C131" s="55">
        <f>[1]Tablica_02!E308</f>
        <v>813</v>
      </c>
      <c r="D131" s="55">
        <f>[1]Tablica_02!F308</f>
        <v>0</v>
      </c>
      <c r="E131" s="55">
        <f>[1]Tablica_02!G308</f>
        <v>810</v>
      </c>
      <c r="F131" s="56">
        <f>[1]Tablica_02!H308</f>
        <v>662</v>
      </c>
    </row>
    <row r="132" spans="1:6" ht="13.9" customHeight="1" x14ac:dyDescent="0.2">
      <c r="A132" s="65" t="s">
        <v>130</v>
      </c>
      <c r="B132" s="70"/>
      <c r="C132" s="55"/>
      <c r="D132" s="55"/>
      <c r="E132" s="55"/>
      <c r="F132" s="56"/>
    </row>
    <row r="133" spans="1:6" ht="12" customHeight="1" x14ac:dyDescent="0.2">
      <c r="A133" s="68" t="s">
        <v>131</v>
      </c>
      <c r="B133" s="70" t="s">
        <v>22</v>
      </c>
      <c r="C133" s="55">
        <f>[1]Tablica_02!E312</f>
        <v>2067</v>
      </c>
      <c r="D133" s="55">
        <f>[1]Tablica_02!F312</f>
        <v>1</v>
      </c>
      <c r="E133" s="55">
        <f>[1]Tablica_02!G312</f>
        <v>2062</v>
      </c>
      <c r="F133" s="56">
        <f>[1]Tablica_02!H312</f>
        <v>1954</v>
      </c>
    </row>
    <row r="134" spans="1:6" ht="13.9" customHeight="1" x14ac:dyDescent="0.2">
      <c r="A134" s="67" t="s">
        <v>132</v>
      </c>
      <c r="B134" s="70" t="s">
        <v>22</v>
      </c>
      <c r="C134" s="55">
        <f>[1]Tablica_02!E316</f>
        <v>435</v>
      </c>
      <c r="D134" s="69" t="s">
        <v>893</v>
      </c>
      <c r="E134" s="55">
        <f>[1]Tablica_02!G316</f>
        <v>435</v>
      </c>
      <c r="F134" s="56">
        <f>[1]Tablica_02!H316</f>
        <v>384</v>
      </c>
    </row>
    <row r="135" spans="1:6" ht="18" customHeight="1" x14ac:dyDescent="0.2">
      <c r="A135" s="57" t="s">
        <v>133</v>
      </c>
      <c r="B135" s="70" t="s">
        <v>21</v>
      </c>
      <c r="C135" s="55">
        <v>2279</v>
      </c>
      <c r="D135" s="55">
        <v>2</v>
      </c>
      <c r="E135" s="55">
        <v>2251</v>
      </c>
      <c r="F135" s="56">
        <v>1919</v>
      </c>
    </row>
    <row r="136" spans="1:6" ht="12" customHeight="1" x14ac:dyDescent="0.2">
      <c r="A136" s="65"/>
      <c r="B136" s="72" t="s">
        <v>22</v>
      </c>
      <c r="C136" s="60">
        <f>[1]Tablica_02!E320</f>
        <v>2333</v>
      </c>
      <c r="D136" s="60">
        <f>[1]Tablica_02!F320</f>
        <v>1</v>
      </c>
      <c r="E136" s="60">
        <f>[1]Tablica_02!G320</f>
        <v>2302</v>
      </c>
      <c r="F136" s="61">
        <f>[1]Tablica_02!H320</f>
        <v>1931</v>
      </c>
    </row>
    <row r="137" spans="1:6" ht="12" customHeight="1" x14ac:dyDescent="0.2">
      <c r="A137" s="65"/>
      <c r="B137" s="72" t="s">
        <v>50</v>
      </c>
      <c r="C137" s="60">
        <f>[1]Tablica_02!E321</f>
        <v>102.4</v>
      </c>
      <c r="D137" s="62">
        <f>[1]Tablica_02!F321</f>
        <v>50</v>
      </c>
      <c r="E137" s="60">
        <f>[1]Tablica_02!G321</f>
        <v>102.3</v>
      </c>
      <c r="F137" s="61">
        <f>[1]Tablica_02!H321</f>
        <v>100.6</v>
      </c>
    </row>
    <row r="138" spans="1:6" ht="13.9" customHeight="1" x14ac:dyDescent="0.2">
      <c r="A138" s="67" t="s">
        <v>134</v>
      </c>
      <c r="B138" s="70" t="s">
        <v>22</v>
      </c>
      <c r="C138" s="55">
        <f>[1]Tablica_02!E323</f>
        <v>476</v>
      </c>
      <c r="D138" s="69" t="s">
        <v>893</v>
      </c>
      <c r="E138" s="55">
        <f>[1]Tablica_02!G323</f>
        <v>472</v>
      </c>
      <c r="F138" s="56">
        <f>[1]Tablica_02!H323</f>
        <v>393</v>
      </c>
    </row>
    <row r="139" spans="1:6" ht="13.9" customHeight="1" x14ac:dyDescent="0.2">
      <c r="A139" s="67" t="s">
        <v>135</v>
      </c>
      <c r="B139" s="70" t="s">
        <v>22</v>
      </c>
      <c r="C139" s="55">
        <f>[1]Tablica_02!E327</f>
        <v>103</v>
      </c>
      <c r="D139" s="69" t="s">
        <v>893</v>
      </c>
      <c r="E139" s="55">
        <f>[1]Tablica_02!G327</f>
        <v>94</v>
      </c>
      <c r="F139" s="56">
        <f>[1]Tablica_02!H327</f>
        <v>54</v>
      </c>
    </row>
    <row r="140" spans="1:6" ht="13.9" customHeight="1" x14ac:dyDescent="0.2">
      <c r="A140" s="65" t="s">
        <v>975</v>
      </c>
      <c r="B140" s="70" t="s">
        <v>22</v>
      </c>
      <c r="C140" s="55">
        <f>[1]Tablica_02!E331</f>
        <v>278</v>
      </c>
      <c r="D140" s="69" t="s">
        <v>893</v>
      </c>
      <c r="E140" s="55">
        <f>[1]Tablica_02!G331</f>
        <v>274</v>
      </c>
      <c r="F140" s="56">
        <f>[1]Tablica_02!H331</f>
        <v>187</v>
      </c>
    </row>
    <row r="141" spans="1:6" ht="13.9" customHeight="1" x14ac:dyDescent="0.2">
      <c r="A141" s="67" t="s">
        <v>137</v>
      </c>
      <c r="B141" s="70" t="s">
        <v>22</v>
      </c>
      <c r="C141" s="55">
        <f>[1]Tablica_02!E335</f>
        <v>137</v>
      </c>
      <c r="D141" s="69" t="s">
        <v>893</v>
      </c>
      <c r="E141" s="55">
        <f>[1]Tablica_02!G335</f>
        <v>134</v>
      </c>
      <c r="F141" s="56">
        <f>[1]Tablica_02!H335</f>
        <v>86</v>
      </c>
    </row>
    <row r="142" spans="1:6" ht="13.9" customHeight="1" x14ac:dyDescent="0.2">
      <c r="A142" s="65" t="s">
        <v>138</v>
      </c>
      <c r="B142" s="70"/>
      <c r="C142" s="55"/>
      <c r="D142" s="55"/>
      <c r="E142" s="55"/>
      <c r="F142" s="56"/>
    </row>
    <row r="143" spans="1:6" ht="12" customHeight="1" x14ac:dyDescent="0.2">
      <c r="A143" s="66" t="s">
        <v>976</v>
      </c>
      <c r="B143" s="70" t="s">
        <v>22</v>
      </c>
      <c r="C143" s="55">
        <f>[1]Tablica_02!E339</f>
        <v>795</v>
      </c>
      <c r="D143" s="55">
        <f>[1]Tablica_02!F339</f>
        <v>1</v>
      </c>
      <c r="E143" s="55">
        <f>[1]Tablica_02!G339</f>
        <v>792</v>
      </c>
      <c r="F143" s="56">
        <f>[1]Tablica_02!H339</f>
        <v>737</v>
      </c>
    </row>
    <row r="144" spans="1:6" ht="13.9" customHeight="1" x14ac:dyDescent="0.2">
      <c r="A144" s="65" t="s">
        <v>139</v>
      </c>
      <c r="B144" s="70"/>
      <c r="C144" s="55"/>
      <c r="D144" s="55"/>
      <c r="E144" s="55"/>
      <c r="F144" s="56"/>
    </row>
    <row r="145" spans="1:6" ht="12" customHeight="1" x14ac:dyDescent="0.2">
      <c r="A145" s="66" t="s">
        <v>977</v>
      </c>
      <c r="B145" s="70" t="s">
        <v>22</v>
      </c>
      <c r="C145" s="55">
        <f>[1]Tablica_02!E343</f>
        <v>544</v>
      </c>
      <c r="D145" s="69" t="s">
        <v>893</v>
      </c>
      <c r="E145" s="55">
        <f>[1]Tablica_02!G343</f>
        <v>536</v>
      </c>
      <c r="F145" s="56">
        <f>[1]Tablica_02!H343</f>
        <v>474</v>
      </c>
    </row>
    <row r="146" spans="1:6" ht="18" customHeight="1" x14ac:dyDescent="0.2">
      <c r="A146" s="57" t="s">
        <v>140</v>
      </c>
      <c r="B146" s="70" t="s">
        <v>21</v>
      </c>
      <c r="C146" s="55">
        <v>1172</v>
      </c>
      <c r="D146" s="55">
        <v>445</v>
      </c>
      <c r="E146" s="55">
        <v>726</v>
      </c>
      <c r="F146" s="56" t="s">
        <v>893</v>
      </c>
    </row>
    <row r="147" spans="1:6" ht="12" customHeight="1" x14ac:dyDescent="0.2">
      <c r="A147" s="71" t="s">
        <v>141</v>
      </c>
      <c r="B147" s="72" t="s">
        <v>22</v>
      </c>
      <c r="C147" s="60">
        <f>[1]Tablica_02!E347</f>
        <v>1166</v>
      </c>
      <c r="D147" s="60">
        <f>[1]Tablica_02!F347</f>
        <v>443</v>
      </c>
      <c r="E147" s="60">
        <f>[1]Tablica_02!G347</f>
        <v>722</v>
      </c>
      <c r="F147" s="56" t="s">
        <v>893</v>
      </c>
    </row>
    <row r="148" spans="1:6" ht="12" customHeight="1" x14ac:dyDescent="0.2">
      <c r="A148" s="65"/>
      <c r="B148" s="72" t="s">
        <v>50</v>
      </c>
      <c r="C148" s="60">
        <f>[1]Tablica_02!E348</f>
        <v>99.5</v>
      </c>
      <c r="D148" s="62">
        <f>[1]Tablica_02!F348</f>
        <v>99.6</v>
      </c>
      <c r="E148" s="62">
        <f>[1]Tablica_02!G348</f>
        <v>99.4</v>
      </c>
      <c r="F148" s="61" t="s">
        <v>894</v>
      </c>
    </row>
    <row r="149" spans="1:6" ht="18" customHeight="1" x14ac:dyDescent="0.2">
      <c r="A149" s="64" t="s">
        <v>142</v>
      </c>
      <c r="B149" s="70" t="s">
        <v>21</v>
      </c>
      <c r="C149" s="55">
        <v>3619</v>
      </c>
      <c r="D149" s="55">
        <v>1430</v>
      </c>
      <c r="E149" s="55">
        <v>2176</v>
      </c>
      <c r="F149" s="56">
        <v>1358</v>
      </c>
    </row>
    <row r="150" spans="1:6" ht="12" customHeight="1" x14ac:dyDescent="0.2">
      <c r="A150" s="65"/>
      <c r="B150" s="72" t="s">
        <v>22</v>
      </c>
      <c r="C150" s="60">
        <f>[1]Tablica_02!E354</f>
        <v>3362</v>
      </c>
      <c r="D150" s="60">
        <f>[1]Tablica_02!F354</f>
        <v>1201</v>
      </c>
      <c r="E150" s="60">
        <f>[1]Tablica_02!G354</f>
        <v>2147</v>
      </c>
      <c r="F150" s="61">
        <f>[1]Tablica_02!H354</f>
        <v>1355</v>
      </c>
    </row>
    <row r="151" spans="1:6" ht="12" customHeight="1" x14ac:dyDescent="0.2">
      <c r="A151" s="65"/>
      <c r="B151" s="72" t="s">
        <v>50</v>
      </c>
      <c r="C151" s="60">
        <f>[1]Tablica_02!E355</f>
        <v>92.9</v>
      </c>
      <c r="D151" s="62">
        <f>[1]Tablica_02!F355</f>
        <v>84</v>
      </c>
      <c r="E151" s="60">
        <f>[1]Tablica_02!G355</f>
        <v>98.7</v>
      </c>
      <c r="F151" s="63">
        <f>[1]Tablica_02!H355</f>
        <v>99.8</v>
      </c>
    </row>
    <row r="152" spans="1:6" ht="18" customHeight="1" x14ac:dyDescent="0.2">
      <c r="A152" s="64" t="s">
        <v>143</v>
      </c>
      <c r="B152" s="70" t="s">
        <v>21</v>
      </c>
      <c r="C152" s="55">
        <v>6788</v>
      </c>
      <c r="D152" s="55">
        <v>251</v>
      </c>
      <c r="E152" s="55">
        <v>6517</v>
      </c>
      <c r="F152" s="56">
        <v>5994</v>
      </c>
    </row>
    <row r="153" spans="1:6" ht="12" customHeight="1" x14ac:dyDescent="0.2">
      <c r="A153" s="65"/>
      <c r="B153" s="72" t="s">
        <v>22</v>
      </c>
      <c r="C153" s="60">
        <f>[1]Tablica_02!E361</f>
        <v>7026</v>
      </c>
      <c r="D153" s="60">
        <f>[1]Tablica_02!F361</f>
        <v>256</v>
      </c>
      <c r="E153" s="60">
        <f>[1]Tablica_02!G361</f>
        <v>6748</v>
      </c>
      <c r="F153" s="61">
        <f>[1]Tablica_02!H361</f>
        <v>6204</v>
      </c>
    </row>
    <row r="154" spans="1:6" ht="12" customHeight="1" x14ac:dyDescent="0.2">
      <c r="A154" s="65"/>
      <c r="B154" s="72" t="s">
        <v>50</v>
      </c>
      <c r="C154" s="60">
        <f>[1]Tablica_02!E362</f>
        <v>103.5</v>
      </c>
      <c r="D154" s="62">
        <f>[1]Tablica_02!F362</f>
        <v>102</v>
      </c>
      <c r="E154" s="60">
        <f>[1]Tablica_02!G362</f>
        <v>103.5</v>
      </c>
      <c r="F154" s="61">
        <f>[1]Tablica_02!H362</f>
        <v>103.5</v>
      </c>
    </row>
    <row r="155" spans="1:6" ht="13.9" customHeight="1" x14ac:dyDescent="0.2">
      <c r="A155" s="67" t="s">
        <v>144</v>
      </c>
      <c r="B155" s="70" t="s">
        <v>22</v>
      </c>
      <c r="C155" s="55">
        <f>[1]Tablica_02!E364</f>
        <v>6649</v>
      </c>
      <c r="D155" s="55">
        <f>[1]Tablica_02!F364</f>
        <v>47</v>
      </c>
      <c r="E155" s="55">
        <f>[1]Tablica_02!G364</f>
        <v>6583</v>
      </c>
      <c r="F155" s="56">
        <f>[1]Tablica_02!H364</f>
        <v>6084</v>
      </c>
    </row>
    <row r="156" spans="1:6" ht="13.9" customHeight="1" x14ac:dyDescent="0.2">
      <c r="A156" s="67" t="s">
        <v>145</v>
      </c>
      <c r="B156" s="70" t="s">
        <v>22</v>
      </c>
      <c r="C156" s="55">
        <f>[1]Tablica_02!E368</f>
        <v>83</v>
      </c>
      <c r="D156" s="55">
        <f>[1]Tablica_02!F368</f>
        <v>45</v>
      </c>
      <c r="E156" s="55">
        <f>[1]Tablica_02!G368</f>
        <v>37</v>
      </c>
      <c r="F156" s="56">
        <f>[1]Tablica_02!H368</f>
        <v>16</v>
      </c>
    </row>
    <row r="157" spans="1:6" ht="13.9" customHeight="1" x14ac:dyDescent="0.2">
      <c r="A157" s="67" t="s">
        <v>146</v>
      </c>
      <c r="B157" s="70" t="s">
        <v>22</v>
      </c>
      <c r="C157" s="55">
        <f>[1]Tablica_02!E372</f>
        <v>294</v>
      </c>
      <c r="D157" s="55">
        <f>[1]Tablica_02!F372</f>
        <v>164</v>
      </c>
      <c r="E157" s="55">
        <f>[1]Tablica_02!G372</f>
        <v>128</v>
      </c>
      <c r="F157" s="56">
        <f>[1]Tablica_02!H372</f>
        <v>104</v>
      </c>
    </row>
    <row r="158" spans="1:6" ht="18" customHeight="1" x14ac:dyDescent="0.2">
      <c r="A158" s="57" t="s">
        <v>147</v>
      </c>
      <c r="B158" s="70" t="s">
        <v>21</v>
      </c>
      <c r="C158" s="55">
        <v>1851</v>
      </c>
      <c r="D158" s="55">
        <v>247</v>
      </c>
      <c r="E158" s="55">
        <v>1596</v>
      </c>
      <c r="F158" s="56">
        <v>716</v>
      </c>
    </row>
    <row r="159" spans="1:6" ht="12" customHeight="1" x14ac:dyDescent="0.2">
      <c r="A159" s="71" t="s">
        <v>148</v>
      </c>
      <c r="B159" s="72" t="s">
        <v>22</v>
      </c>
      <c r="C159" s="60">
        <f>[1]Tablica_02!E376</f>
        <v>1896</v>
      </c>
      <c r="D159" s="60">
        <f>[1]Tablica_02!F376</f>
        <v>240</v>
      </c>
      <c r="E159" s="60">
        <f>[1]Tablica_02!G376</f>
        <v>1646</v>
      </c>
      <c r="F159" s="61">
        <f>[1]Tablica_02!H376</f>
        <v>748</v>
      </c>
    </row>
    <row r="160" spans="1:6" ht="12" customHeight="1" x14ac:dyDescent="0.2">
      <c r="A160" s="65"/>
      <c r="B160" s="72" t="s">
        <v>50</v>
      </c>
      <c r="C160" s="62">
        <f>[1]Tablica_02!E377</f>
        <v>102.4</v>
      </c>
      <c r="D160" s="60">
        <f>[1]Tablica_02!F377</f>
        <v>97.2</v>
      </c>
      <c r="E160" s="60">
        <f>[1]Tablica_02!G377</f>
        <v>103.1</v>
      </c>
      <c r="F160" s="63">
        <f>[1]Tablica_02!H377</f>
        <v>104.5</v>
      </c>
    </row>
    <row r="161" spans="1:7" ht="13.9" customHeight="1" x14ac:dyDescent="0.2">
      <c r="A161" s="65" t="s">
        <v>149</v>
      </c>
      <c r="B161" s="70"/>
      <c r="C161" s="55"/>
      <c r="D161" s="55"/>
      <c r="E161" s="55"/>
      <c r="F161" s="56"/>
    </row>
    <row r="162" spans="1:7" ht="12" customHeight="1" x14ac:dyDescent="0.2">
      <c r="A162" s="68" t="s">
        <v>150</v>
      </c>
      <c r="B162" s="70" t="s">
        <v>22</v>
      </c>
      <c r="C162" s="55">
        <f>[1]Tablica_02!E379</f>
        <v>476</v>
      </c>
      <c r="D162" s="55">
        <f>[1]Tablica_02!F379</f>
        <v>107</v>
      </c>
      <c r="E162" s="55">
        <f>[1]Tablica_02!G379</f>
        <v>367</v>
      </c>
      <c r="F162" s="56">
        <f>[1]Tablica_02!H379</f>
        <v>346</v>
      </c>
    </row>
    <row r="163" spans="1:7" ht="13.9" customHeight="1" x14ac:dyDescent="0.2">
      <c r="A163" s="65" t="s">
        <v>151</v>
      </c>
      <c r="B163" s="70"/>
      <c r="C163" s="55"/>
      <c r="D163" s="55"/>
      <c r="E163" s="55"/>
      <c r="F163" s="56"/>
    </row>
    <row r="164" spans="1:7" ht="12" customHeight="1" x14ac:dyDescent="0.2">
      <c r="A164" s="68" t="s">
        <v>152</v>
      </c>
      <c r="B164" s="70" t="s">
        <v>22</v>
      </c>
      <c r="C164" s="55">
        <f>[1]Tablica_02!E383</f>
        <v>140</v>
      </c>
      <c r="D164" s="55">
        <f>[1]Tablica_02!F383</f>
        <v>114</v>
      </c>
      <c r="E164" s="55">
        <f>[1]Tablica_02!G383</f>
        <v>25</v>
      </c>
      <c r="F164" s="56">
        <f>[1]Tablica_02!H383</f>
        <v>18</v>
      </c>
    </row>
    <row r="165" spans="1:7" ht="13.9" customHeight="1" x14ac:dyDescent="0.2">
      <c r="A165" s="65" t="s">
        <v>153</v>
      </c>
      <c r="B165" s="70"/>
      <c r="C165" s="55"/>
      <c r="D165" s="55"/>
      <c r="E165" s="55"/>
      <c r="F165" s="56"/>
    </row>
    <row r="166" spans="1:7" ht="12" customHeight="1" x14ac:dyDescent="0.2">
      <c r="A166" s="68" t="s">
        <v>154</v>
      </c>
      <c r="B166" s="70" t="s">
        <v>22</v>
      </c>
      <c r="C166" s="55">
        <f>[1]Tablica_02!E387</f>
        <v>29</v>
      </c>
      <c r="D166" s="69" t="s">
        <v>893</v>
      </c>
      <c r="E166" s="55">
        <f>[1]Tablica_02!G387</f>
        <v>29</v>
      </c>
      <c r="F166" s="56">
        <f>[1]Tablica_02!H387</f>
        <v>24</v>
      </c>
    </row>
    <row r="167" spans="1:7" ht="13.9" customHeight="1" x14ac:dyDescent="0.2">
      <c r="A167" s="67" t="s">
        <v>155</v>
      </c>
      <c r="B167" s="70" t="s">
        <v>22</v>
      </c>
      <c r="C167" s="55">
        <f>[1]Tablica_02!E391</f>
        <v>1251</v>
      </c>
      <c r="D167" s="55">
        <f>[1]Tablica_02!F391</f>
        <v>19</v>
      </c>
      <c r="E167" s="55">
        <f>[1]Tablica_02!G391</f>
        <v>1225</v>
      </c>
      <c r="F167" s="56">
        <f>[1]Tablica_02!H391</f>
        <v>360</v>
      </c>
    </row>
    <row r="168" spans="1:7" ht="18" customHeight="1" x14ac:dyDescent="0.2">
      <c r="A168" s="64" t="s">
        <v>156</v>
      </c>
      <c r="B168" s="70" t="s">
        <v>21</v>
      </c>
      <c r="C168" s="55">
        <v>7722</v>
      </c>
      <c r="D168" s="55">
        <v>3</v>
      </c>
      <c r="E168" s="55">
        <v>7693</v>
      </c>
      <c r="F168" s="56">
        <v>3626</v>
      </c>
    </row>
    <row r="169" spans="1:7" ht="12" customHeight="1" x14ac:dyDescent="0.2">
      <c r="A169" s="65"/>
      <c r="B169" s="72" t="s">
        <v>22</v>
      </c>
      <c r="C169" s="60">
        <f>[1]Tablica_02!E395</f>
        <v>7932</v>
      </c>
      <c r="D169" s="60">
        <f>[1]Tablica_02!F395</f>
        <v>4</v>
      </c>
      <c r="E169" s="60">
        <f>[1]Tablica_02!G395</f>
        <v>7886</v>
      </c>
      <c r="F169" s="61">
        <f>[1]Tablica_02!H395</f>
        <v>3712</v>
      </c>
    </row>
    <row r="170" spans="1:7" ht="12" customHeight="1" x14ac:dyDescent="0.2">
      <c r="A170" s="65"/>
      <c r="B170" s="72" t="s">
        <v>50</v>
      </c>
      <c r="C170" s="60">
        <f>[1]Tablica_02!E396</f>
        <v>102.7</v>
      </c>
      <c r="D170" s="62">
        <f>[1]Tablica_02!F396</f>
        <v>133.30000000000001</v>
      </c>
      <c r="E170" s="60">
        <f>[1]Tablica_02!G396</f>
        <v>102.5</v>
      </c>
      <c r="F170" s="61">
        <f>[1]Tablica_02!H396</f>
        <v>102.4</v>
      </c>
    </row>
    <row r="171" spans="1:7" ht="13.9" customHeight="1" x14ac:dyDescent="0.2">
      <c r="A171" s="67" t="s">
        <v>157</v>
      </c>
      <c r="B171" s="70" t="s">
        <v>22</v>
      </c>
      <c r="C171" s="55">
        <f>[1]Tablica_02!E398</f>
        <v>4059</v>
      </c>
      <c r="D171" s="55">
        <f>[1]Tablica_02!F398</f>
        <v>2</v>
      </c>
      <c r="E171" s="55">
        <f>[1]Tablica_02!G398</f>
        <v>4018</v>
      </c>
      <c r="F171" s="75" t="s">
        <v>893</v>
      </c>
      <c r="G171" s="76"/>
    </row>
    <row r="172" spans="1:7" ht="13.9" customHeight="1" x14ac:dyDescent="0.2">
      <c r="A172" s="65" t="s">
        <v>158</v>
      </c>
      <c r="B172" s="70"/>
      <c r="C172" s="55"/>
      <c r="D172" s="55"/>
      <c r="E172" s="55"/>
      <c r="F172" s="56"/>
    </row>
    <row r="173" spans="1:7" ht="12" customHeight="1" x14ac:dyDescent="0.2">
      <c r="A173" s="68" t="s">
        <v>159</v>
      </c>
      <c r="B173" s="70" t="s">
        <v>22</v>
      </c>
      <c r="C173" s="55">
        <f>[1]Tablica_02!E402</f>
        <v>724</v>
      </c>
      <c r="D173" s="75" t="s">
        <v>893</v>
      </c>
      <c r="E173" s="55">
        <f>[1]Tablica_02!G402</f>
        <v>723</v>
      </c>
      <c r="F173" s="56">
        <f>[1]Tablica_02!H402</f>
        <v>689</v>
      </c>
    </row>
    <row r="174" spans="1:7" ht="13.9" customHeight="1" x14ac:dyDescent="0.2">
      <c r="A174" s="67" t="s">
        <v>160</v>
      </c>
      <c r="B174" s="70" t="s">
        <v>22</v>
      </c>
      <c r="C174" s="55">
        <v>3149</v>
      </c>
      <c r="D174" s="55">
        <v>2</v>
      </c>
      <c r="E174" s="55">
        <v>3145</v>
      </c>
      <c r="F174" s="56">
        <v>3023</v>
      </c>
    </row>
    <row r="175" spans="1:7" ht="18" customHeight="1" x14ac:dyDescent="0.2">
      <c r="A175" s="64" t="s">
        <v>161</v>
      </c>
      <c r="B175" s="70" t="s">
        <v>21</v>
      </c>
      <c r="C175" s="55">
        <v>3</v>
      </c>
      <c r="D175" s="55" t="s">
        <v>893</v>
      </c>
      <c r="E175" s="55">
        <v>3</v>
      </c>
      <c r="F175" s="56" t="s">
        <v>893</v>
      </c>
    </row>
    <row r="176" spans="1:7" ht="12" customHeight="1" x14ac:dyDescent="0.2">
      <c r="A176" s="65"/>
      <c r="B176" s="72" t="s">
        <v>22</v>
      </c>
      <c r="C176" s="60">
        <f>[1]Tablica_02!E410</f>
        <v>3</v>
      </c>
      <c r="D176" s="75" t="s">
        <v>893</v>
      </c>
      <c r="E176" s="60">
        <f>[1]Tablica_02!G410</f>
        <v>3</v>
      </c>
      <c r="F176" s="75" t="s">
        <v>893</v>
      </c>
    </row>
    <row r="177" spans="1:6" ht="12" customHeight="1" x14ac:dyDescent="0.2">
      <c r="A177" s="65"/>
      <c r="B177" s="72" t="s">
        <v>50</v>
      </c>
      <c r="C177" s="62">
        <f>[1]Tablica_02!E411</f>
        <v>100</v>
      </c>
      <c r="D177" s="62" t="s">
        <v>894</v>
      </c>
      <c r="E177" s="62">
        <f>[1]Tablica_02!G411</f>
        <v>100</v>
      </c>
      <c r="F177" s="61" t="s">
        <v>894</v>
      </c>
    </row>
    <row r="178" spans="1:6" ht="12" customHeight="1" x14ac:dyDescent="0.2">
      <c r="A178" s="324"/>
      <c r="B178" s="324"/>
      <c r="C178" s="324"/>
      <c r="D178" s="324"/>
      <c r="E178" s="324"/>
      <c r="F178" s="324"/>
    </row>
    <row r="179" spans="1:6" ht="12" customHeight="1" x14ac:dyDescent="0.2">
      <c r="A179" s="325" t="s">
        <v>892</v>
      </c>
      <c r="B179" s="325"/>
      <c r="C179" s="325"/>
      <c r="D179" s="325"/>
      <c r="E179" s="325"/>
      <c r="F179" s="325"/>
    </row>
    <row r="180" spans="1:6" ht="12" customHeight="1" x14ac:dyDescent="0.2">
      <c r="A180" s="326" t="s">
        <v>915</v>
      </c>
      <c r="B180" s="326"/>
      <c r="C180" s="326"/>
      <c r="D180" s="326"/>
      <c r="E180" s="326"/>
      <c r="F180" s="326"/>
    </row>
    <row r="181" spans="1:6" ht="12" customHeight="1" x14ac:dyDescent="0.2">
      <c r="A181" s="77" t="s">
        <v>708</v>
      </c>
      <c r="B181" s="78"/>
      <c r="C181" s="77"/>
      <c r="D181" s="77"/>
      <c r="E181" s="77"/>
      <c r="F181" s="77"/>
    </row>
  </sheetData>
  <mergeCells count="15">
    <mergeCell ref="A1:E1"/>
    <mergeCell ref="A2:F2"/>
    <mergeCell ref="A3:F3"/>
    <mergeCell ref="A4:F4"/>
    <mergeCell ref="A5:B6"/>
    <mergeCell ref="C5:C9"/>
    <mergeCell ref="D5:F7"/>
    <mergeCell ref="A7:B7"/>
    <mergeCell ref="A8:B8"/>
    <mergeCell ref="D8:D9"/>
    <mergeCell ref="A178:F178"/>
    <mergeCell ref="A179:F179"/>
    <mergeCell ref="A180:F180"/>
    <mergeCell ref="E8:F8"/>
    <mergeCell ref="A9:B9"/>
  </mergeCells>
  <hyperlinks>
    <hyperlink ref="F1" location="'Spis tablic'!A1" display="Powrót"/>
  </hyperlinks>
  <pageMargins left="0.7" right="0.7" top="0.75" bottom="0.75" header="0.3" footer="0.3"/>
  <pageSetup paperSize="9" fitToHeight="0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F36"/>
  <sheetViews>
    <sheetView zoomScaleNormal="100" workbookViewId="0">
      <pane ySplit="8" topLeftCell="A9" activePane="bottomLeft" state="frozen"/>
      <selection pane="bottomLeft" sqref="A1:D1"/>
    </sheetView>
  </sheetViews>
  <sheetFormatPr defaultColWidth="9.140625" defaultRowHeight="12" customHeight="1" x14ac:dyDescent="0.2"/>
  <cols>
    <col min="1" max="1" width="41.140625" style="82" customWidth="1"/>
    <col min="2" max="5" width="10.7109375" style="82" customWidth="1"/>
    <col min="6" max="256" width="9.140625" style="82"/>
    <col min="257" max="257" width="38.7109375" style="82" customWidth="1"/>
    <col min="258" max="261" width="10.7109375" style="82" customWidth="1"/>
    <col min="262" max="512" width="9.140625" style="82"/>
    <col min="513" max="513" width="38.7109375" style="82" customWidth="1"/>
    <col min="514" max="517" width="10.7109375" style="82" customWidth="1"/>
    <col min="518" max="768" width="9.140625" style="82"/>
    <col min="769" max="769" width="38.7109375" style="82" customWidth="1"/>
    <col min="770" max="773" width="10.7109375" style="82" customWidth="1"/>
    <col min="774" max="1024" width="9.140625" style="82"/>
    <col min="1025" max="1025" width="38.7109375" style="82" customWidth="1"/>
    <col min="1026" max="1029" width="10.7109375" style="82" customWidth="1"/>
    <col min="1030" max="1280" width="9.140625" style="82"/>
    <col min="1281" max="1281" width="38.7109375" style="82" customWidth="1"/>
    <col min="1282" max="1285" width="10.7109375" style="82" customWidth="1"/>
    <col min="1286" max="1536" width="9.140625" style="82"/>
    <col min="1537" max="1537" width="38.7109375" style="82" customWidth="1"/>
    <col min="1538" max="1541" width="10.7109375" style="82" customWidth="1"/>
    <col min="1542" max="1792" width="9.140625" style="82"/>
    <col min="1793" max="1793" width="38.7109375" style="82" customWidth="1"/>
    <col min="1794" max="1797" width="10.7109375" style="82" customWidth="1"/>
    <col min="1798" max="2048" width="9.140625" style="82"/>
    <col min="2049" max="2049" width="38.7109375" style="82" customWidth="1"/>
    <col min="2050" max="2053" width="10.7109375" style="82" customWidth="1"/>
    <col min="2054" max="2304" width="9.140625" style="82"/>
    <col min="2305" max="2305" width="38.7109375" style="82" customWidth="1"/>
    <col min="2306" max="2309" width="10.7109375" style="82" customWidth="1"/>
    <col min="2310" max="2560" width="9.140625" style="82"/>
    <col min="2561" max="2561" width="38.7109375" style="82" customWidth="1"/>
    <col min="2562" max="2565" width="10.7109375" style="82" customWidth="1"/>
    <col min="2566" max="2816" width="9.140625" style="82"/>
    <col min="2817" max="2817" width="38.7109375" style="82" customWidth="1"/>
    <col min="2818" max="2821" width="10.7109375" style="82" customWidth="1"/>
    <col min="2822" max="3072" width="9.140625" style="82"/>
    <col min="3073" max="3073" width="38.7109375" style="82" customWidth="1"/>
    <col min="3074" max="3077" width="10.7109375" style="82" customWidth="1"/>
    <col min="3078" max="3328" width="9.140625" style="82"/>
    <col min="3329" max="3329" width="38.7109375" style="82" customWidth="1"/>
    <col min="3330" max="3333" width="10.7109375" style="82" customWidth="1"/>
    <col min="3334" max="3584" width="9.140625" style="82"/>
    <col min="3585" max="3585" width="38.7109375" style="82" customWidth="1"/>
    <col min="3586" max="3589" width="10.7109375" style="82" customWidth="1"/>
    <col min="3590" max="3840" width="9.140625" style="82"/>
    <col min="3841" max="3841" width="38.7109375" style="82" customWidth="1"/>
    <col min="3842" max="3845" width="10.7109375" style="82" customWidth="1"/>
    <col min="3846" max="4096" width="9.140625" style="82"/>
    <col min="4097" max="4097" width="38.7109375" style="82" customWidth="1"/>
    <col min="4098" max="4101" width="10.7109375" style="82" customWidth="1"/>
    <col min="4102" max="4352" width="9.140625" style="82"/>
    <col min="4353" max="4353" width="38.7109375" style="82" customWidth="1"/>
    <col min="4354" max="4357" width="10.7109375" style="82" customWidth="1"/>
    <col min="4358" max="4608" width="9.140625" style="82"/>
    <col min="4609" max="4609" width="38.7109375" style="82" customWidth="1"/>
    <col min="4610" max="4613" width="10.7109375" style="82" customWidth="1"/>
    <col min="4614" max="4864" width="9.140625" style="82"/>
    <col min="4865" max="4865" width="38.7109375" style="82" customWidth="1"/>
    <col min="4866" max="4869" width="10.7109375" style="82" customWidth="1"/>
    <col min="4870" max="5120" width="9.140625" style="82"/>
    <col min="5121" max="5121" width="38.7109375" style="82" customWidth="1"/>
    <col min="5122" max="5125" width="10.7109375" style="82" customWidth="1"/>
    <col min="5126" max="5376" width="9.140625" style="82"/>
    <col min="5377" max="5377" width="38.7109375" style="82" customWidth="1"/>
    <col min="5378" max="5381" width="10.7109375" style="82" customWidth="1"/>
    <col min="5382" max="5632" width="9.140625" style="82"/>
    <col min="5633" max="5633" width="38.7109375" style="82" customWidth="1"/>
    <col min="5634" max="5637" width="10.7109375" style="82" customWidth="1"/>
    <col min="5638" max="5888" width="9.140625" style="82"/>
    <col min="5889" max="5889" width="38.7109375" style="82" customWidth="1"/>
    <col min="5890" max="5893" width="10.7109375" style="82" customWidth="1"/>
    <col min="5894" max="6144" width="9.140625" style="82"/>
    <col min="6145" max="6145" width="38.7109375" style="82" customWidth="1"/>
    <col min="6146" max="6149" width="10.7109375" style="82" customWidth="1"/>
    <col min="6150" max="6400" width="9.140625" style="82"/>
    <col min="6401" max="6401" width="38.7109375" style="82" customWidth="1"/>
    <col min="6402" max="6405" width="10.7109375" style="82" customWidth="1"/>
    <col min="6406" max="6656" width="9.140625" style="82"/>
    <col min="6657" max="6657" width="38.7109375" style="82" customWidth="1"/>
    <col min="6658" max="6661" width="10.7109375" style="82" customWidth="1"/>
    <col min="6662" max="6912" width="9.140625" style="82"/>
    <col min="6913" max="6913" width="38.7109375" style="82" customWidth="1"/>
    <col min="6914" max="6917" width="10.7109375" style="82" customWidth="1"/>
    <col min="6918" max="7168" width="9.140625" style="82"/>
    <col min="7169" max="7169" width="38.7109375" style="82" customWidth="1"/>
    <col min="7170" max="7173" width="10.7109375" style="82" customWidth="1"/>
    <col min="7174" max="7424" width="9.140625" style="82"/>
    <col min="7425" max="7425" width="38.7109375" style="82" customWidth="1"/>
    <col min="7426" max="7429" width="10.7109375" style="82" customWidth="1"/>
    <col min="7430" max="7680" width="9.140625" style="82"/>
    <col min="7681" max="7681" width="38.7109375" style="82" customWidth="1"/>
    <col min="7682" max="7685" width="10.7109375" style="82" customWidth="1"/>
    <col min="7686" max="7936" width="9.140625" style="82"/>
    <col min="7937" max="7937" width="38.7109375" style="82" customWidth="1"/>
    <col min="7938" max="7941" width="10.7109375" style="82" customWidth="1"/>
    <col min="7942" max="8192" width="9.140625" style="82"/>
    <col min="8193" max="8193" width="38.7109375" style="82" customWidth="1"/>
    <col min="8194" max="8197" width="10.7109375" style="82" customWidth="1"/>
    <col min="8198" max="8448" width="9.140625" style="82"/>
    <col min="8449" max="8449" width="38.7109375" style="82" customWidth="1"/>
    <col min="8450" max="8453" width="10.7109375" style="82" customWidth="1"/>
    <col min="8454" max="8704" width="9.140625" style="82"/>
    <col min="8705" max="8705" width="38.7109375" style="82" customWidth="1"/>
    <col min="8706" max="8709" width="10.7109375" style="82" customWidth="1"/>
    <col min="8710" max="8960" width="9.140625" style="82"/>
    <col min="8961" max="8961" width="38.7109375" style="82" customWidth="1"/>
    <col min="8962" max="8965" width="10.7109375" style="82" customWidth="1"/>
    <col min="8966" max="9216" width="9.140625" style="82"/>
    <col min="9217" max="9217" width="38.7109375" style="82" customWidth="1"/>
    <col min="9218" max="9221" width="10.7109375" style="82" customWidth="1"/>
    <col min="9222" max="9472" width="9.140625" style="82"/>
    <col min="9473" max="9473" width="38.7109375" style="82" customWidth="1"/>
    <col min="9474" max="9477" width="10.7109375" style="82" customWidth="1"/>
    <col min="9478" max="9728" width="9.140625" style="82"/>
    <col min="9729" max="9729" width="38.7109375" style="82" customWidth="1"/>
    <col min="9730" max="9733" width="10.7109375" style="82" customWidth="1"/>
    <col min="9734" max="9984" width="9.140625" style="82"/>
    <col min="9985" max="9985" width="38.7109375" style="82" customWidth="1"/>
    <col min="9986" max="9989" width="10.7109375" style="82" customWidth="1"/>
    <col min="9990" max="10240" width="9.140625" style="82"/>
    <col min="10241" max="10241" width="38.7109375" style="82" customWidth="1"/>
    <col min="10242" max="10245" width="10.7109375" style="82" customWidth="1"/>
    <col min="10246" max="10496" width="9.140625" style="82"/>
    <col min="10497" max="10497" width="38.7109375" style="82" customWidth="1"/>
    <col min="10498" max="10501" width="10.7109375" style="82" customWidth="1"/>
    <col min="10502" max="10752" width="9.140625" style="82"/>
    <col min="10753" max="10753" width="38.7109375" style="82" customWidth="1"/>
    <col min="10754" max="10757" width="10.7109375" style="82" customWidth="1"/>
    <col min="10758" max="11008" width="9.140625" style="82"/>
    <col min="11009" max="11009" width="38.7109375" style="82" customWidth="1"/>
    <col min="11010" max="11013" width="10.7109375" style="82" customWidth="1"/>
    <col min="11014" max="11264" width="9.140625" style="82"/>
    <col min="11265" max="11265" width="38.7109375" style="82" customWidth="1"/>
    <col min="11266" max="11269" width="10.7109375" style="82" customWidth="1"/>
    <col min="11270" max="11520" width="9.140625" style="82"/>
    <col min="11521" max="11521" width="38.7109375" style="82" customWidth="1"/>
    <col min="11522" max="11525" width="10.7109375" style="82" customWidth="1"/>
    <col min="11526" max="11776" width="9.140625" style="82"/>
    <col min="11777" max="11777" width="38.7109375" style="82" customWidth="1"/>
    <col min="11778" max="11781" width="10.7109375" style="82" customWidth="1"/>
    <col min="11782" max="12032" width="9.140625" style="82"/>
    <col min="12033" max="12033" width="38.7109375" style="82" customWidth="1"/>
    <col min="12034" max="12037" width="10.7109375" style="82" customWidth="1"/>
    <col min="12038" max="12288" width="9.140625" style="82"/>
    <col min="12289" max="12289" width="38.7109375" style="82" customWidth="1"/>
    <col min="12290" max="12293" width="10.7109375" style="82" customWidth="1"/>
    <col min="12294" max="12544" width="9.140625" style="82"/>
    <col min="12545" max="12545" width="38.7109375" style="82" customWidth="1"/>
    <col min="12546" max="12549" width="10.7109375" style="82" customWidth="1"/>
    <col min="12550" max="12800" width="9.140625" style="82"/>
    <col min="12801" max="12801" width="38.7109375" style="82" customWidth="1"/>
    <col min="12802" max="12805" width="10.7109375" style="82" customWidth="1"/>
    <col min="12806" max="13056" width="9.140625" style="82"/>
    <col min="13057" max="13057" width="38.7109375" style="82" customWidth="1"/>
    <col min="13058" max="13061" width="10.7109375" style="82" customWidth="1"/>
    <col min="13062" max="13312" width="9.140625" style="82"/>
    <col min="13313" max="13313" width="38.7109375" style="82" customWidth="1"/>
    <col min="13314" max="13317" width="10.7109375" style="82" customWidth="1"/>
    <col min="13318" max="13568" width="9.140625" style="82"/>
    <col min="13569" max="13569" width="38.7109375" style="82" customWidth="1"/>
    <col min="13570" max="13573" width="10.7109375" style="82" customWidth="1"/>
    <col min="13574" max="13824" width="9.140625" style="82"/>
    <col min="13825" max="13825" width="38.7109375" style="82" customWidth="1"/>
    <col min="13826" max="13829" width="10.7109375" style="82" customWidth="1"/>
    <col min="13830" max="14080" width="9.140625" style="82"/>
    <col min="14081" max="14081" width="38.7109375" style="82" customWidth="1"/>
    <col min="14082" max="14085" width="10.7109375" style="82" customWidth="1"/>
    <col min="14086" max="14336" width="9.140625" style="82"/>
    <col min="14337" max="14337" width="38.7109375" style="82" customWidth="1"/>
    <col min="14338" max="14341" width="10.7109375" style="82" customWidth="1"/>
    <col min="14342" max="14592" width="9.140625" style="82"/>
    <col min="14593" max="14593" width="38.7109375" style="82" customWidth="1"/>
    <col min="14594" max="14597" width="10.7109375" style="82" customWidth="1"/>
    <col min="14598" max="14848" width="9.140625" style="82"/>
    <col min="14849" max="14849" width="38.7109375" style="82" customWidth="1"/>
    <col min="14850" max="14853" width="10.7109375" style="82" customWidth="1"/>
    <col min="14854" max="15104" width="9.140625" style="82"/>
    <col min="15105" max="15105" width="38.7109375" style="82" customWidth="1"/>
    <col min="15106" max="15109" width="10.7109375" style="82" customWidth="1"/>
    <col min="15110" max="15360" width="9.140625" style="82"/>
    <col min="15361" max="15361" width="38.7109375" style="82" customWidth="1"/>
    <col min="15362" max="15365" width="10.7109375" style="82" customWidth="1"/>
    <col min="15366" max="15616" width="9.140625" style="82"/>
    <col min="15617" max="15617" width="38.7109375" style="82" customWidth="1"/>
    <col min="15618" max="15621" width="10.7109375" style="82" customWidth="1"/>
    <col min="15622" max="15872" width="9.140625" style="82"/>
    <col min="15873" max="15873" width="38.7109375" style="82" customWidth="1"/>
    <col min="15874" max="15877" width="10.7109375" style="82" customWidth="1"/>
    <col min="15878" max="16128" width="9.140625" style="82"/>
    <col min="16129" max="16129" width="38.7109375" style="82" customWidth="1"/>
    <col min="16130" max="16133" width="10.7109375" style="82" customWidth="1"/>
    <col min="16134" max="16384" width="9.140625" style="82"/>
  </cols>
  <sheetData>
    <row r="1" spans="1:5" ht="19.899999999999999" customHeight="1" x14ac:dyDescent="0.2">
      <c r="A1" s="331"/>
      <c r="B1" s="331"/>
      <c r="C1" s="331"/>
      <c r="D1" s="331"/>
      <c r="E1" s="98" t="s">
        <v>41</v>
      </c>
    </row>
    <row r="2" spans="1:5" ht="15" customHeight="1" x14ac:dyDescent="0.2">
      <c r="A2" s="343" t="s">
        <v>978</v>
      </c>
      <c r="B2" s="344"/>
      <c r="C2" s="344"/>
      <c r="D2" s="344"/>
      <c r="E2" s="344"/>
    </row>
    <row r="3" spans="1:5" ht="12" customHeight="1" x14ac:dyDescent="0.2">
      <c r="A3" s="345" t="s">
        <v>937</v>
      </c>
      <c r="B3" s="345"/>
      <c r="C3" s="345"/>
      <c r="D3" s="345"/>
      <c r="E3" s="345"/>
    </row>
    <row r="4" spans="1:5" ht="15" customHeight="1" x14ac:dyDescent="0.2">
      <c r="A4" s="333" t="s">
        <v>706</v>
      </c>
      <c r="B4" s="333"/>
      <c r="C4" s="333"/>
      <c r="D4" s="333"/>
      <c r="E4" s="333"/>
    </row>
    <row r="5" spans="1:5" ht="15" customHeight="1" thickBot="1" x14ac:dyDescent="0.25">
      <c r="A5" s="334"/>
      <c r="B5" s="334"/>
      <c r="C5" s="334"/>
      <c r="D5" s="334"/>
      <c r="E5" s="334"/>
    </row>
    <row r="6" spans="1:5" s="83" customFormat="1" ht="15" customHeight="1" thickBot="1" x14ac:dyDescent="0.25">
      <c r="A6" s="321" t="s">
        <v>162</v>
      </c>
      <c r="B6" s="305" t="s">
        <v>904</v>
      </c>
      <c r="C6" s="327" t="s">
        <v>44</v>
      </c>
      <c r="D6" s="328"/>
      <c r="E6" s="328"/>
    </row>
    <row r="7" spans="1:5" s="83" customFormat="1" ht="15" customHeight="1" thickBot="1" x14ac:dyDescent="0.25">
      <c r="A7" s="323"/>
      <c r="B7" s="306"/>
      <c r="C7" s="305" t="s">
        <v>45</v>
      </c>
      <c r="D7" s="327" t="s">
        <v>46</v>
      </c>
      <c r="E7" s="328"/>
    </row>
    <row r="8" spans="1:5" s="83" customFormat="1" ht="60" customHeight="1" thickBot="1" x14ac:dyDescent="0.25">
      <c r="A8" s="346"/>
      <c r="B8" s="307"/>
      <c r="C8" s="307"/>
      <c r="D8" s="235" t="s">
        <v>47</v>
      </c>
      <c r="E8" s="231" t="s">
        <v>48</v>
      </c>
    </row>
    <row r="9" spans="1:5" ht="19.899999999999999" customHeight="1" x14ac:dyDescent="0.2">
      <c r="A9" s="86" t="s">
        <v>49</v>
      </c>
      <c r="B9" s="87">
        <v>100</v>
      </c>
      <c r="C9" s="88">
        <v>2.8</v>
      </c>
      <c r="D9" s="88">
        <v>96.5</v>
      </c>
      <c r="E9" s="89">
        <v>75.8</v>
      </c>
    </row>
    <row r="10" spans="1:5" ht="13.9" customHeight="1" x14ac:dyDescent="0.2">
      <c r="A10" s="67" t="s">
        <v>163</v>
      </c>
      <c r="B10" s="90">
        <v>100</v>
      </c>
      <c r="C10" s="91">
        <v>0.8</v>
      </c>
      <c r="D10" s="91">
        <v>98.8</v>
      </c>
      <c r="E10" s="92">
        <v>81.599999999999994</v>
      </c>
    </row>
    <row r="11" spans="1:5" ht="13.9" customHeight="1" x14ac:dyDescent="0.2">
      <c r="A11" s="67" t="s">
        <v>164</v>
      </c>
      <c r="B11" s="90">
        <v>100</v>
      </c>
      <c r="C11" s="91">
        <v>0.8</v>
      </c>
      <c r="D11" s="91">
        <v>99.2</v>
      </c>
      <c r="E11" s="92">
        <v>62.5</v>
      </c>
    </row>
    <row r="12" spans="1:5" ht="13.9" customHeight="1" x14ac:dyDescent="0.2">
      <c r="A12" s="67" t="s">
        <v>165</v>
      </c>
      <c r="B12" s="90">
        <v>100</v>
      </c>
      <c r="C12" s="91">
        <v>0.1</v>
      </c>
      <c r="D12" s="91">
        <v>99.3</v>
      </c>
      <c r="E12" s="92">
        <v>77.599999999999994</v>
      </c>
    </row>
    <row r="13" spans="1:5" ht="13.9" customHeight="1" x14ac:dyDescent="0.2">
      <c r="A13" s="65" t="s">
        <v>166</v>
      </c>
      <c r="B13" s="90"/>
      <c r="C13" s="93"/>
      <c r="D13" s="94"/>
      <c r="E13" s="95"/>
    </row>
    <row r="14" spans="1:5" ht="12" customHeight="1" x14ac:dyDescent="0.2">
      <c r="A14" s="66" t="s">
        <v>979</v>
      </c>
      <c r="B14" s="90">
        <v>100</v>
      </c>
      <c r="C14" s="91">
        <v>5.0999999999999996</v>
      </c>
      <c r="D14" s="91">
        <v>90.6</v>
      </c>
      <c r="E14" s="92">
        <v>26.8</v>
      </c>
    </row>
    <row r="15" spans="1:5" ht="13.9" customHeight="1" x14ac:dyDescent="0.2">
      <c r="A15" s="65" t="s">
        <v>167</v>
      </c>
      <c r="B15" s="90"/>
      <c r="C15" s="93"/>
      <c r="D15" s="94"/>
      <c r="E15" s="95"/>
    </row>
    <row r="16" spans="1:5" ht="12" customHeight="1" x14ac:dyDescent="0.2">
      <c r="A16" s="66" t="s">
        <v>980</v>
      </c>
      <c r="B16" s="90">
        <v>100</v>
      </c>
      <c r="C16" s="91">
        <v>14.4</v>
      </c>
      <c r="D16" s="91">
        <v>84.9</v>
      </c>
      <c r="E16" s="92">
        <v>64</v>
      </c>
    </row>
    <row r="17" spans="1:6" ht="13.9" customHeight="1" x14ac:dyDescent="0.2">
      <c r="A17" s="67" t="s">
        <v>168</v>
      </c>
      <c r="B17" s="90">
        <v>100</v>
      </c>
      <c r="C17" s="91">
        <v>0.1</v>
      </c>
      <c r="D17" s="91">
        <v>99.5</v>
      </c>
      <c r="E17" s="92">
        <v>90.4</v>
      </c>
    </row>
    <row r="18" spans="1:6" ht="13.9" customHeight="1" x14ac:dyDescent="0.2">
      <c r="A18" s="65" t="s">
        <v>169</v>
      </c>
      <c r="B18" s="90">
        <v>100</v>
      </c>
      <c r="C18" s="91">
        <v>0.02</v>
      </c>
      <c r="D18" s="91">
        <v>99.6</v>
      </c>
      <c r="E18" s="92">
        <v>81.099999999999994</v>
      </c>
    </row>
    <row r="19" spans="1:6" ht="13.9" customHeight="1" x14ac:dyDescent="0.2">
      <c r="A19" s="67" t="s">
        <v>170</v>
      </c>
      <c r="B19" s="90">
        <v>100</v>
      </c>
      <c r="C19" s="91">
        <v>0.3</v>
      </c>
      <c r="D19" s="91">
        <v>99.3</v>
      </c>
      <c r="E19" s="92">
        <v>91.9</v>
      </c>
    </row>
    <row r="20" spans="1:6" ht="13.9" customHeight="1" x14ac:dyDescent="0.2">
      <c r="A20" s="65" t="s">
        <v>981</v>
      </c>
      <c r="B20" s="90">
        <v>100</v>
      </c>
      <c r="C20" s="91">
        <v>2</v>
      </c>
      <c r="D20" s="91">
        <v>97.2</v>
      </c>
      <c r="E20" s="92">
        <v>75.5</v>
      </c>
    </row>
    <row r="21" spans="1:6" ht="13.9" customHeight="1" x14ac:dyDescent="0.2">
      <c r="A21" s="67" t="s">
        <v>171</v>
      </c>
      <c r="B21" s="90">
        <v>100</v>
      </c>
      <c r="C21" s="91">
        <v>0.1</v>
      </c>
      <c r="D21" s="91">
        <v>98.7</v>
      </c>
      <c r="E21" s="92">
        <v>81.400000000000006</v>
      </c>
    </row>
    <row r="22" spans="1:6" ht="13.9" customHeight="1" x14ac:dyDescent="0.2">
      <c r="A22" s="67" t="s">
        <v>172</v>
      </c>
      <c r="B22" s="90">
        <v>100</v>
      </c>
      <c r="C22" s="91">
        <v>0.1</v>
      </c>
      <c r="D22" s="91">
        <v>99</v>
      </c>
      <c r="E22" s="92">
        <v>86.1</v>
      </c>
    </row>
    <row r="23" spans="1:6" ht="13.9" customHeight="1" x14ac:dyDescent="0.2">
      <c r="A23" s="65" t="s">
        <v>983</v>
      </c>
      <c r="B23" s="90">
        <v>100</v>
      </c>
      <c r="C23" s="91">
        <v>13.4</v>
      </c>
      <c r="D23" s="91">
        <v>85.8</v>
      </c>
      <c r="E23" s="92">
        <v>26.3</v>
      </c>
    </row>
    <row r="24" spans="1:6" ht="13.9" customHeight="1" x14ac:dyDescent="0.2">
      <c r="A24" s="67" t="s">
        <v>173</v>
      </c>
      <c r="B24" s="90">
        <v>100</v>
      </c>
      <c r="C24" s="91">
        <v>0.3</v>
      </c>
      <c r="D24" s="91">
        <v>99.1</v>
      </c>
      <c r="E24" s="92">
        <v>86</v>
      </c>
    </row>
    <row r="25" spans="1:6" ht="13.9" customHeight="1" x14ac:dyDescent="0.2">
      <c r="A25" s="65" t="s">
        <v>982</v>
      </c>
      <c r="B25" s="90">
        <v>100</v>
      </c>
      <c r="C25" s="91">
        <v>0.04</v>
      </c>
      <c r="D25" s="91">
        <v>98.7</v>
      </c>
      <c r="E25" s="92">
        <v>82.8</v>
      </c>
    </row>
    <row r="26" spans="1:6" ht="13.9" customHeight="1" x14ac:dyDescent="0.2">
      <c r="A26" s="65" t="s">
        <v>174</v>
      </c>
      <c r="B26" s="90"/>
      <c r="C26" s="93"/>
      <c r="D26" s="94"/>
      <c r="E26" s="95"/>
      <c r="F26" s="76"/>
    </row>
    <row r="27" spans="1:6" ht="12" customHeight="1" x14ac:dyDescent="0.2">
      <c r="A27" s="68" t="s">
        <v>175</v>
      </c>
      <c r="B27" s="90">
        <v>100</v>
      </c>
      <c r="C27" s="91">
        <v>38</v>
      </c>
      <c r="D27" s="91">
        <v>61.9</v>
      </c>
      <c r="E27" s="96" t="str">
        <f>'Tabl. 12A.'!$D$20</f>
        <v>–</v>
      </c>
      <c r="F27" s="76"/>
    </row>
    <row r="28" spans="1:6" ht="13.9" customHeight="1" x14ac:dyDescent="0.2">
      <c r="A28" s="67" t="s">
        <v>176</v>
      </c>
      <c r="B28" s="90">
        <v>100</v>
      </c>
      <c r="C28" s="91">
        <v>35.700000000000003</v>
      </c>
      <c r="D28" s="91">
        <v>63.9</v>
      </c>
      <c r="E28" s="92">
        <v>40.299999999999997</v>
      </c>
      <c r="F28" s="76"/>
    </row>
    <row r="29" spans="1:6" ht="13.9" customHeight="1" x14ac:dyDescent="0.2">
      <c r="A29" s="67" t="s">
        <v>177</v>
      </c>
      <c r="B29" s="90">
        <v>100</v>
      </c>
      <c r="C29" s="91">
        <v>3.6</v>
      </c>
      <c r="D29" s="91">
        <v>96</v>
      </c>
      <c r="E29" s="92">
        <v>88.3</v>
      </c>
      <c r="F29" s="76"/>
    </row>
    <row r="30" spans="1:6" ht="13.9" customHeight="1" x14ac:dyDescent="0.2">
      <c r="A30" s="65" t="s">
        <v>147</v>
      </c>
      <c r="B30" s="90"/>
      <c r="C30" s="93"/>
      <c r="D30" s="94"/>
      <c r="E30" s="95"/>
      <c r="F30" s="76"/>
    </row>
    <row r="31" spans="1:6" ht="12" customHeight="1" x14ac:dyDescent="0.2">
      <c r="A31" s="68" t="s">
        <v>178</v>
      </c>
      <c r="B31" s="90">
        <v>100</v>
      </c>
      <c r="C31" s="91">
        <v>12.7</v>
      </c>
      <c r="D31" s="91">
        <v>86.8</v>
      </c>
      <c r="E31" s="92">
        <v>39.5</v>
      </c>
      <c r="F31" s="76"/>
    </row>
    <row r="32" spans="1:6" ht="13.9" customHeight="1" x14ac:dyDescent="0.2">
      <c r="A32" s="67" t="s">
        <v>179</v>
      </c>
      <c r="B32" s="90">
        <v>100</v>
      </c>
      <c r="C32" s="91">
        <v>0.1</v>
      </c>
      <c r="D32" s="91">
        <v>99.4</v>
      </c>
      <c r="E32" s="92">
        <v>46.8</v>
      </c>
      <c r="F32" s="76"/>
    </row>
    <row r="33" spans="1:6" ht="13.9" customHeight="1" x14ac:dyDescent="0.2">
      <c r="A33" s="67" t="s">
        <v>180</v>
      </c>
      <c r="B33" s="90">
        <v>100</v>
      </c>
      <c r="C33" s="97" t="str">
        <f>'Tabl. 12A.'!$D$20</f>
        <v>–</v>
      </c>
      <c r="D33" s="91">
        <v>100</v>
      </c>
      <c r="E33" s="96" t="str">
        <f>'Tabl. 12A.'!$D$20</f>
        <v>–</v>
      </c>
      <c r="F33" s="76"/>
    </row>
    <row r="34" spans="1:6" ht="12" customHeight="1" x14ac:dyDescent="0.2">
      <c r="A34" s="342"/>
      <c r="B34" s="342"/>
      <c r="C34" s="342"/>
      <c r="D34" s="342"/>
      <c r="E34" s="342"/>
    </row>
    <row r="35" spans="1:6" ht="12" customHeight="1" x14ac:dyDescent="0.2">
      <c r="A35" s="340" t="s">
        <v>927</v>
      </c>
      <c r="B35" s="340"/>
      <c r="C35" s="340"/>
      <c r="D35" s="340"/>
      <c r="E35" s="340"/>
    </row>
    <row r="36" spans="1:6" ht="12" customHeight="1" x14ac:dyDescent="0.2">
      <c r="A36" s="341" t="s">
        <v>890</v>
      </c>
      <c r="B36" s="341"/>
      <c r="C36" s="341"/>
      <c r="D36" s="341"/>
      <c r="E36" s="341"/>
    </row>
  </sheetData>
  <mergeCells count="13">
    <mergeCell ref="A1:D1"/>
    <mergeCell ref="A35:E35"/>
    <mergeCell ref="A36:E36"/>
    <mergeCell ref="A34:E34"/>
    <mergeCell ref="A2:E2"/>
    <mergeCell ref="A3:E3"/>
    <mergeCell ref="A4:E4"/>
    <mergeCell ref="A5:E5"/>
    <mergeCell ref="A6:A8"/>
    <mergeCell ref="B6:B8"/>
    <mergeCell ref="C6:E6"/>
    <mergeCell ref="C7:C8"/>
    <mergeCell ref="D7:E7"/>
  </mergeCells>
  <hyperlinks>
    <hyperlink ref="E1" location="'Spis tablic'!A1" display="Powrót"/>
  </hyperlink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</sheetPr>
  <dimension ref="A1:E36"/>
  <sheetViews>
    <sheetView zoomScaleNormal="100" workbookViewId="0">
      <pane ySplit="8" topLeftCell="A9" activePane="bottomLeft" state="frozen"/>
      <selection pane="bottomLeft" sqref="A1:D1"/>
    </sheetView>
  </sheetViews>
  <sheetFormatPr defaultColWidth="9.140625" defaultRowHeight="12" customHeight="1" x14ac:dyDescent="0.2"/>
  <cols>
    <col min="1" max="1" width="40.28515625" style="82" customWidth="1"/>
    <col min="2" max="5" width="10.7109375" style="82" customWidth="1"/>
    <col min="6" max="256" width="9.140625" style="82"/>
    <col min="257" max="257" width="38.7109375" style="82" customWidth="1"/>
    <col min="258" max="261" width="10.7109375" style="82" customWidth="1"/>
    <col min="262" max="512" width="9.140625" style="82"/>
    <col min="513" max="513" width="38.7109375" style="82" customWidth="1"/>
    <col min="514" max="517" width="10.7109375" style="82" customWidth="1"/>
    <col min="518" max="768" width="9.140625" style="82"/>
    <col min="769" max="769" width="38.7109375" style="82" customWidth="1"/>
    <col min="770" max="773" width="10.7109375" style="82" customWidth="1"/>
    <col min="774" max="1024" width="9.140625" style="82"/>
    <col min="1025" max="1025" width="38.7109375" style="82" customWidth="1"/>
    <col min="1026" max="1029" width="10.7109375" style="82" customWidth="1"/>
    <col min="1030" max="1280" width="9.140625" style="82"/>
    <col min="1281" max="1281" width="38.7109375" style="82" customWidth="1"/>
    <col min="1282" max="1285" width="10.7109375" style="82" customWidth="1"/>
    <col min="1286" max="1536" width="9.140625" style="82"/>
    <col min="1537" max="1537" width="38.7109375" style="82" customWidth="1"/>
    <col min="1538" max="1541" width="10.7109375" style="82" customWidth="1"/>
    <col min="1542" max="1792" width="9.140625" style="82"/>
    <col min="1793" max="1793" width="38.7109375" style="82" customWidth="1"/>
    <col min="1794" max="1797" width="10.7109375" style="82" customWidth="1"/>
    <col min="1798" max="2048" width="9.140625" style="82"/>
    <col min="2049" max="2049" width="38.7109375" style="82" customWidth="1"/>
    <col min="2050" max="2053" width="10.7109375" style="82" customWidth="1"/>
    <col min="2054" max="2304" width="9.140625" style="82"/>
    <col min="2305" max="2305" width="38.7109375" style="82" customWidth="1"/>
    <col min="2306" max="2309" width="10.7109375" style="82" customWidth="1"/>
    <col min="2310" max="2560" width="9.140625" style="82"/>
    <col min="2561" max="2561" width="38.7109375" style="82" customWidth="1"/>
    <col min="2562" max="2565" width="10.7109375" style="82" customWidth="1"/>
    <col min="2566" max="2816" width="9.140625" style="82"/>
    <col min="2817" max="2817" width="38.7109375" style="82" customWidth="1"/>
    <col min="2818" max="2821" width="10.7109375" style="82" customWidth="1"/>
    <col min="2822" max="3072" width="9.140625" style="82"/>
    <col min="3073" max="3073" width="38.7109375" style="82" customWidth="1"/>
    <col min="3074" max="3077" width="10.7109375" style="82" customWidth="1"/>
    <col min="3078" max="3328" width="9.140625" style="82"/>
    <col min="3329" max="3329" width="38.7109375" style="82" customWidth="1"/>
    <col min="3330" max="3333" width="10.7109375" style="82" customWidth="1"/>
    <col min="3334" max="3584" width="9.140625" style="82"/>
    <col min="3585" max="3585" width="38.7109375" style="82" customWidth="1"/>
    <col min="3586" max="3589" width="10.7109375" style="82" customWidth="1"/>
    <col min="3590" max="3840" width="9.140625" style="82"/>
    <col min="3841" max="3841" width="38.7109375" style="82" customWidth="1"/>
    <col min="3842" max="3845" width="10.7109375" style="82" customWidth="1"/>
    <col min="3846" max="4096" width="9.140625" style="82"/>
    <col min="4097" max="4097" width="38.7109375" style="82" customWidth="1"/>
    <col min="4098" max="4101" width="10.7109375" style="82" customWidth="1"/>
    <col min="4102" max="4352" width="9.140625" style="82"/>
    <col min="4353" max="4353" width="38.7109375" style="82" customWidth="1"/>
    <col min="4354" max="4357" width="10.7109375" style="82" customWidth="1"/>
    <col min="4358" max="4608" width="9.140625" style="82"/>
    <col min="4609" max="4609" width="38.7109375" style="82" customWidth="1"/>
    <col min="4610" max="4613" width="10.7109375" style="82" customWidth="1"/>
    <col min="4614" max="4864" width="9.140625" style="82"/>
    <col min="4865" max="4865" width="38.7109375" style="82" customWidth="1"/>
    <col min="4866" max="4869" width="10.7109375" style="82" customWidth="1"/>
    <col min="4870" max="5120" width="9.140625" style="82"/>
    <col min="5121" max="5121" width="38.7109375" style="82" customWidth="1"/>
    <col min="5122" max="5125" width="10.7109375" style="82" customWidth="1"/>
    <col min="5126" max="5376" width="9.140625" style="82"/>
    <col min="5377" max="5377" width="38.7109375" style="82" customWidth="1"/>
    <col min="5378" max="5381" width="10.7109375" style="82" customWidth="1"/>
    <col min="5382" max="5632" width="9.140625" style="82"/>
    <col min="5633" max="5633" width="38.7109375" style="82" customWidth="1"/>
    <col min="5634" max="5637" width="10.7109375" style="82" customWidth="1"/>
    <col min="5638" max="5888" width="9.140625" style="82"/>
    <col min="5889" max="5889" width="38.7109375" style="82" customWidth="1"/>
    <col min="5890" max="5893" width="10.7109375" style="82" customWidth="1"/>
    <col min="5894" max="6144" width="9.140625" style="82"/>
    <col min="6145" max="6145" width="38.7109375" style="82" customWidth="1"/>
    <col min="6146" max="6149" width="10.7109375" style="82" customWidth="1"/>
    <col min="6150" max="6400" width="9.140625" style="82"/>
    <col min="6401" max="6401" width="38.7109375" style="82" customWidth="1"/>
    <col min="6402" max="6405" width="10.7109375" style="82" customWidth="1"/>
    <col min="6406" max="6656" width="9.140625" style="82"/>
    <col min="6657" max="6657" width="38.7109375" style="82" customWidth="1"/>
    <col min="6658" max="6661" width="10.7109375" style="82" customWidth="1"/>
    <col min="6662" max="6912" width="9.140625" style="82"/>
    <col min="6913" max="6913" width="38.7109375" style="82" customWidth="1"/>
    <col min="6914" max="6917" width="10.7109375" style="82" customWidth="1"/>
    <col min="6918" max="7168" width="9.140625" style="82"/>
    <col min="7169" max="7169" width="38.7109375" style="82" customWidth="1"/>
    <col min="7170" max="7173" width="10.7109375" style="82" customWidth="1"/>
    <col min="7174" max="7424" width="9.140625" style="82"/>
    <col min="7425" max="7425" width="38.7109375" style="82" customWidth="1"/>
    <col min="7426" max="7429" width="10.7109375" style="82" customWidth="1"/>
    <col min="7430" max="7680" width="9.140625" style="82"/>
    <col min="7681" max="7681" width="38.7109375" style="82" customWidth="1"/>
    <col min="7682" max="7685" width="10.7109375" style="82" customWidth="1"/>
    <col min="7686" max="7936" width="9.140625" style="82"/>
    <col min="7937" max="7937" width="38.7109375" style="82" customWidth="1"/>
    <col min="7938" max="7941" width="10.7109375" style="82" customWidth="1"/>
    <col min="7942" max="8192" width="9.140625" style="82"/>
    <col min="8193" max="8193" width="38.7109375" style="82" customWidth="1"/>
    <col min="8194" max="8197" width="10.7109375" style="82" customWidth="1"/>
    <col min="8198" max="8448" width="9.140625" style="82"/>
    <col min="8449" max="8449" width="38.7109375" style="82" customWidth="1"/>
    <col min="8450" max="8453" width="10.7109375" style="82" customWidth="1"/>
    <col min="8454" max="8704" width="9.140625" style="82"/>
    <col min="8705" max="8705" width="38.7109375" style="82" customWidth="1"/>
    <col min="8706" max="8709" width="10.7109375" style="82" customWidth="1"/>
    <col min="8710" max="8960" width="9.140625" style="82"/>
    <col min="8961" max="8961" width="38.7109375" style="82" customWidth="1"/>
    <col min="8962" max="8965" width="10.7109375" style="82" customWidth="1"/>
    <col min="8966" max="9216" width="9.140625" style="82"/>
    <col min="9217" max="9217" width="38.7109375" style="82" customWidth="1"/>
    <col min="9218" max="9221" width="10.7109375" style="82" customWidth="1"/>
    <col min="9222" max="9472" width="9.140625" style="82"/>
    <col min="9473" max="9473" width="38.7109375" style="82" customWidth="1"/>
    <col min="9474" max="9477" width="10.7109375" style="82" customWidth="1"/>
    <col min="9478" max="9728" width="9.140625" style="82"/>
    <col min="9729" max="9729" width="38.7109375" style="82" customWidth="1"/>
    <col min="9730" max="9733" width="10.7109375" style="82" customWidth="1"/>
    <col min="9734" max="9984" width="9.140625" style="82"/>
    <col min="9985" max="9985" width="38.7109375" style="82" customWidth="1"/>
    <col min="9986" max="9989" width="10.7109375" style="82" customWidth="1"/>
    <col min="9990" max="10240" width="9.140625" style="82"/>
    <col min="10241" max="10241" width="38.7109375" style="82" customWidth="1"/>
    <col min="10242" max="10245" width="10.7109375" style="82" customWidth="1"/>
    <col min="10246" max="10496" width="9.140625" style="82"/>
    <col min="10497" max="10497" width="38.7109375" style="82" customWidth="1"/>
    <col min="10498" max="10501" width="10.7109375" style="82" customWidth="1"/>
    <col min="10502" max="10752" width="9.140625" style="82"/>
    <col min="10753" max="10753" width="38.7109375" style="82" customWidth="1"/>
    <col min="10754" max="10757" width="10.7109375" style="82" customWidth="1"/>
    <col min="10758" max="11008" width="9.140625" style="82"/>
    <col min="11009" max="11009" width="38.7109375" style="82" customWidth="1"/>
    <col min="11010" max="11013" width="10.7109375" style="82" customWidth="1"/>
    <col min="11014" max="11264" width="9.140625" style="82"/>
    <col min="11265" max="11265" width="38.7109375" style="82" customWidth="1"/>
    <col min="11266" max="11269" width="10.7109375" style="82" customWidth="1"/>
    <col min="11270" max="11520" width="9.140625" style="82"/>
    <col min="11521" max="11521" width="38.7109375" style="82" customWidth="1"/>
    <col min="11522" max="11525" width="10.7109375" style="82" customWidth="1"/>
    <col min="11526" max="11776" width="9.140625" style="82"/>
    <col min="11777" max="11777" width="38.7109375" style="82" customWidth="1"/>
    <col min="11778" max="11781" width="10.7109375" style="82" customWidth="1"/>
    <col min="11782" max="12032" width="9.140625" style="82"/>
    <col min="12033" max="12033" width="38.7109375" style="82" customWidth="1"/>
    <col min="12034" max="12037" width="10.7109375" style="82" customWidth="1"/>
    <col min="12038" max="12288" width="9.140625" style="82"/>
    <col min="12289" max="12289" width="38.7109375" style="82" customWidth="1"/>
    <col min="12290" max="12293" width="10.7109375" style="82" customWidth="1"/>
    <col min="12294" max="12544" width="9.140625" style="82"/>
    <col min="12545" max="12545" width="38.7109375" style="82" customWidth="1"/>
    <col min="12546" max="12549" width="10.7109375" style="82" customWidth="1"/>
    <col min="12550" max="12800" width="9.140625" style="82"/>
    <col min="12801" max="12801" width="38.7109375" style="82" customWidth="1"/>
    <col min="12802" max="12805" width="10.7109375" style="82" customWidth="1"/>
    <col min="12806" max="13056" width="9.140625" style="82"/>
    <col min="13057" max="13057" width="38.7109375" style="82" customWidth="1"/>
    <col min="13058" max="13061" width="10.7109375" style="82" customWidth="1"/>
    <col min="13062" max="13312" width="9.140625" style="82"/>
    <col min="13313" max="13313" width="38.7109375" style="82" customWidth="1"/>
    <col min="13314" max="13317" width="10.7109375" style="82" customWidth="1"/>
    <col min="13318" max="13568" width="9.140625" style="82"/>
    <col min="13569" max="13569" width="38.7109375" style="82" customWidth="1"/>
    <col min="13570" max="13573" width="10.7109375" style="82" customWidth="1"/>
    <col min="13574" max="13824" width="9.140625" style="82"/>
    <col min="13825" max="13825" width="38.7109375" style="82" customWidth="1"/>
    <col min="13826" max="13829" width="10.7109375" style="82" customWidth="1"/>
    <col min="13830" max="14080" width="9.140625" style="82"/>
    <col min="14081" max="14081" width="38.7109375" style="82" customWidth="1"/>
    <col min="14082" max="14085" width="10.7109375" style="82" customWidth="1"/>
    <col min="14086" max="14336" width="9.140625" style="82"/>
    <col min="14337" max="14337" width="38.7109375" style="82" customWidth="1"/>
    <col min="14338" max="14341" width="10.7109375" style="82" customWidth="1"/>
    <col min="14342" max="14592" width="9.140625" style="82"/>
    <col min="14593" max="14593" width="38.7109375" style="82" customWidth="1"/>
    <col min="14594" max="14597" width="10.7109375" style="82" customWidth="1"/>
    <col min="14598" max="14848" width="9.140625" style="82"/>
    <col min="14849" max="14849" width="38.7109375" style="82" customWidth="1"/>
    <col min="14850" max="14853" width="10.7109375" style="82" customWidth="1"/>
    <col min="14854" max="15104" width="9.140625" style="82"/>
    <col min="15105" max="15105" width="38.7109375" style="82" customWidth="1"/>
    <col min="15106" max="15109" width="10.7109375" style="82" customWidth="1"/>
    <col min="15110" max="15360" width="9.140625" style="82"/>
    <col min="15361" max="15361" width="38.7109375" style="82" customWidth="1"/>
    <col min="15362" max="15365" width="10.7109375" style="82" customWidth="1"/>
    <col min="15366" max="15616" width="9.140625" style="82"/>
    <col min="15617" max="15617" width="38.7109375" style="82" customWidth="1"/>
    <col min="15618" max="15621" width="10.7109375" style="82" customWidth="1"/>
    <col min="15622" max="15872" width="9.140625" style="82"/>
    <col min="15873" max="15873" width="38.7109375" style="82" customWidth="1"/>
    <col min="15874" max="15877" width="10.7109375" style="82" customWidth="1"/>
    <col min="15878" max="16128" width="9.140625" style="82"/>
    <col min="16129" max="16129" width="38.7109375" style="82" customWidth="1"/>
    <col min="16130" max="16133" width="10.7109375" style="82" customWidth="1"/>
    <col min="16134" max="16384" width="9.140625" style="82"/>
  </cols>
  <sheetData>
    <row r="1" spans="1:5" ht="19.899999999999999" customHeight="1" x14ac:dyDescent="0.2">
      <c r="A1" s="331"/>
      <c r="B1" s="331"/>
      <c r="C1" s="331"/>
      <c r="D1" s="331"/>
      <c r="E1" s="230" t="s">
        <v>41</v>
      </c>
    </row>
    <row r="2" spans="1:5" ht="15" customHeight="1" x14ac:dyDescent="0.2">
      <c r="A2" s="344" t="s">
        <v>987</v>
      </c>
      <c r="B2" s="344"/>
      <c r="C2" s="344"/>
      <c r="D2" s="344"/>
      <c r="E2" s="344"/>
    </row>
    <row r="3" spans="1:5" ht="12" customHeight="1" x14ac:dyDescent="0.2">
      <c r="A3" s="345" t="s">
        <v>938</v>
      </c>
      <c r="B3" s="345"/>
      <c r="C3" s="345"/>
      <c r="D3" s="345"/>
      <c r="E3" s="345"/>
    </row>
    <row r="4" spans="1:5" ht="15" customHeight="1" x14ac:dyDescent="0.2">
      <c r="A4" s="333" t="s">
        <v>706</v>
      </c>
      <c r="B4" s="333"/>
      <c r="C4" s="333"/>
      <c r="D4" s="333"/>
      <c r="E4" s="333"/>
    </row>
    <row r="5" spans="1:5" ht="15" customHeight="1" thickBot="1" x14ac:dyDescent="0.25">
      <c r="A5" s="334"/>
      <c r="B5" s="334"/>
      <c r="C5" s="334"/>
      <c r="D5" s="334"/>
      <c r="E5" s="334"/>
    </row>
    <row r="6" spans="1:5" s="83" customFormat="1" ht="15" customHeight="1" thickBot="1" x14ac:dyDescent="0.25">
      <c r="A6" s="321" t="s">
        <v>162</v>
      </c>
      <c r="B6" s="305" t="s">
        <v>43</v>
      </c>
      <c r="C6" s="327" t="s">
        <v>44</v>
      </c>
      <c r="D6" s="328"/>
      <c r="E6" s="328"/>
    </row>
    <row r="7" spans="1:5" s="83" customFormat="1" ht="15" customHeight="1" thickBot="1" x14ac:dyDescent="0.25">
      <c r="A7" s="323"/>
      <c r="B7" s="306"/>
      <c r="C7" s="305" t="s">
        <v>45</v>
      </c>
      <c r="D7" s="327" t="s">
        <v>46</v>
      </c>
      <c r="E7" s="328"/>
    </row>
    <row r="8" spans="1:5" s="83" customFormat="1" ht="60" customHeight="1" thickBot="1" x14ac:dyDescent="0.25">
      <c r="A8" s="346"/>
      <c r="B8" s="307"/>
      <c r="C8" s="307"/>
      <c r="D8" s="235" t="s">
        <v>47</v>
      </c>
      <c r="E8" s="231" t="s">
        <v>48</v>
      </c>
    </row>
    <row r="9" spans="1:5" ht="19.899999999999999" customHeight="1" x14ac:dyDescent="0.2">
      <c r="A9" s="99" t="s">
        <v>986</v>
      </c>
      <c r="B9" s="87">
        <v>100</v>
      </c>
      <c r="C9" s="100">
        <v>100</v>
      </c>
      <c r="D9" s="101">
        <v>100</v>
      </c>
      <c r="E9" s="63">
        <v>100</v>
      </c>
    </row>
    <row r="10" spans="1:5" ht="13.9" customHeight="1" x14ac:dyDescent="0.2">
      <c r="A10" s="67" t="s">
        <v>163</v>
      </c>
      <c r="B10" s="102">
        <v>2.7</v>
      </c>
      <c r="C10" s="91">
        <v>0.8</v>
      </c>
      <c r="D10" s="91">
        <v>2.8</v>
      </c>
      <c r="E10" s="92">
        <v>2.9</v>
      </c>
    </row>
    <row r="11" spans="1:5" ht="13.9" customHeight="1" x14ac:dyDescent="0.2">
      <c r="A11" s="67" t="s">
        <v>164</v>
      </c>
      <c r="B11" s="102">
        <v>0.1</v>
      </c>
      <c r="C11" s="91">
        <v>3.5999999999999997E-2</v>
      </c>
      <c r="D11" s="91">
        <v>0.1</v>
      </c>
      <c r="E11" s="92">
        <v>0.1</v>
      </c>
    </row>
    <row r="12" spans="1:5" ht="13.9" customHeight="1" x14ac:dyDescent="0.2">
      <c r="A12" s="67" t="s">
        <v>165</v>
      </c>
      <c r="B12" s="102">
        <v>8.1</v>
      </c>
      <c r="C12" s="91">
        <v>0.3</v>
      </c>
      <c r="D12" s="91">
        <v>8.3000000000000007</v>
      </c>
      <c r="E12" s="92">
        <v>8.3000000000000007</v>
      </c>
    </row>
    <row r="13" spans="1:5" ht="13.9" customHeight="1" x14ac:dyDescent="0.2">
      <c r="A13" s="65" t="s">
        <v>166</v>
      </c>
      <c r="B13" s="90"/>
      <c r="C13" s="93"/>
      <c r="D13" s="94"/>
      <c r="E13" s="95"/>
    </row>
    <row r="14" spans="1:5" ht="12" customHeight="1" x14ac:dyDescent="0.2">
      <c r="A14" s="66" t="s">
        <v>991</v>
      </c>
      <c r="B14" s="102">
        <v>0.3</v>
      </c>
      <c r="C14" s="91">
        <v>0.5</v>
      </c>
      <c r="D14" s="91">
        <v>0.2</v>
      </c>
      <c r="E14" s="92">
        <v>0.1</v>
      </c>
    </row>
    <row r="15" spans="1:5" ht="13.9" customHeight="1" x14ac:dyDescent="0.2">
      <c r="A15" s="65" t="s">
        <v>167</v>
      </c>
      <c r="B15" s="90"/>
      <c r="C15" s="93"/>
      <c r="D15" s="94"/>
      <c r="E15" s="95"/>
    </row>
    <row r="16" spans="1:5" ht="12" customHeight="1" x14ac:dyDescent="0.2">
      <c r="A16" s="66" t="s">
        <v>990</v>
      </c>
      <c r="B16" s="102">
        <v>0.4</v>
      </c>
      <c r="C16" s="91">
        <v>2.1</v>
      </c>
      <c r="D16" s="91">
        <v>0.4</v>
      </c>
      <c r="E16" s="92">
        <v>0.3</v>
      </c>
    </row>
    <row r="17" spans="1:5" ht="13.9" customHeight="1" x14ac:dyDescent="0.2">
      <c r="A17" s="67" t="s">
        <v>168</v>
      </c>
      <c r="B17" s="102">
        <v>13.1</v>
      </c>
      <c r="C17" s="91">
        <v>0.2</v>
      </c>
      <c r="D17" s="91">
        <v>13.5</v>
      </c>
      <c r="E17" s="92">
        <v>15.7</v>
      </c>
    </row>
    <row r="18" spans="1:5" ht="13.9" customHeight="1" x14ac:dyDescent="0.2">
      <c r="A18" s="65" t="s">
        <v>985</v>
      </c>
      <c r="B18" s="102">
        <v>24.3</v>
      </c>
      <c r="C18" s="91">
        <v>0.2</v>
      </c>
      <c r="D18" s="91">
        <v>25</v>
      </c>
      <c r="E18" s="92">
        <v>25.9</v>
      </c>
    </row>
    <row r="19" spans="1:5" ht="13.9" customHeight="1" x14ac:dyDescent="0.2">
      <c r="A19" s="67" t="s">
        <v>170</v>
      </c>
      <c r="B19" s="102">
        <v>7.2</v>
      </c>
      <c r="C19" s="91">
        <v>0.8</v>
      </c>
      <c r="D19" s="91">
        <v>7.4</v>
      </c>
      <c r="E19" s="92">
        <v>8.6999999999999993</v>
      </c>
    </row>
    <row r="20" spans="1:5" ht="13.9" customHeight="1" x14ac:dyDescent="0.2">
      <c r="A20" s="65" t="s">
        <v>984</v>
      </c>
      <c r="B20" s="102">
        <v>2.4</v>
      </c>
      <c r="C20" s="91">
        <v>1.7</v>
      </c>
      <c r="D20" s="91">
        <v>2.5</v>
      </c>
      <c r="E20" s="92">
        <v>2.4</v>
      </c>
    </row>
    <row r="21" spans="1:5" ht="13.9" customHeight="1" x14ac:dyDescent="0.2">
      <c r="A21" s="67" t="s">
        <v>171</v>
      </c>
      <c r="B21" s="102">
        <v>2.7</v>
      </c>
      <c r="C21" s="91">
        <v>0.1</v>
      </c>
      <c r="D21" s="91">
        <v>2.8</v>
      </c>
      <c r="E21" s="92">
        <v>2.9</v>
      </c>
    </row>
    <row r="22" spans="1:5" ht="13.9" customHeight="1" x14ac:dyDescent="0.2">
      <c r="A22" s="67" t="s">
        <v>172</v>
      </c>
      <c r="B22" s="102">
        <v>3</v>
      </c>
      <c r="C22" s="91">
        <v>0.1</v>
      </c>
      <c r="D22" s="91">
        <v>3</v>
      </c>
      <c r="E22" s="92">
        <v>3.4</v>
      </c>
    </row>
    <row r="23" spans="1:5" ht="13.9" customHeight="1" x14ac:dyDescent="0.2">
      <c r="A23" s="103" t="s">
        <v>988</v>
      </c>
      <c r="B23" s="102">
        <v>3.3</v>
      </c>
      <c r="C23" s="91">
        <v>15.8</v>
      </c>
      <c r="D23" s="91">
        <v>2.9</v>
      </c>
      <c r="E23" s="92">
        <v>1.1000000000000001</v>
      </c>
    </row>
    <row r="24" spans="1:5" ht="13.9" customHeight="1" x14ac:dyDescent="0.2">
      <c r="A24" s="67" t="s">
        <v>173</v>
      </c>
      <c r="B24" s="102">
        <v>8.6999999999999993</v>
      </c>
      <c r="C24" s="91">
        <v>1</v>
      </c>
      <c r="D24" s="91">
        <v>8.9</v>
      </c>
      <c r="E24" s="92">
        <v>9.9</v>
      </c>
    </row>
    <row r="25" spans="1:5" ht="13.9" customHeight="1" x14ac:dyDescent="0.2">
      <c r="A25" s="65" t="s">
        <v>989</v>
      </c>
      <c r="B25" s="102">
        <v>2.2999999999999998</v>
      </c>
      <c r="C25" s="91">
        <v>3.5999999999999997E-2</v>
      </c>
      <c r="D25" s="91">
        <v>2.4</v>
      </c>
      <c r="E25" s="92">
        <v>2.5</v>
      </c>
    </row>
    <row r="26" spans="1:5" ht="13.9" customHeight="1" x14ac:dyDescent="0.2">
      <c r="A26" s="65" t="s">
        <v>174</v>
      </c>
      <c r="B26" s="90"/>
      <c r="C26" s="93"/>
      <c r="D26" s="94"/>
      <c r="E26" s="95"/>
    </row>
    <row r="27" spans="1:5" ht="12" customHeight="1" x14ac:dyDescent="0.2">
      <c r="A27" s="68" t="s">
        <v>175</v>
      </c>
      <c r="B27" s="90">
        <v>1.2</v>
      </c>
      <c r="C27" s="93">
        <v>15.8</v>
      </c>
      <c r="D27" s="94">
        <v>0.7</v>
      </c>
      <c r="E27" s="56" t="str">
        <f>'Tabl. 12A.'!$D$20</f>
        <v>–</v>
      </c>
    </row>
    <row r="28" spans="1:5" ht="13.9" customHeight="1" x14ac:dyDescent="0.2">
      <c r="A28" s="67" t="s">
        <v>176</v>
      </c>
      <c r="B28" s="102">
        <v>3.3</v>
      </c>
      <c r="C28" s="91">
        <v>42.8</v>
      </c>
      <c r="D28" s="91">
        <v>2.2000000000000002</v>
      </c>
      <c r="E28" s="92">
        <v>1.8</v>
      </c>
    </row>
    <row r="29" spans="1:5" ht="13.9" customHeight="1" x14ac:dyDescent="0.2">
      <c r="A29" s="67" t="s">
        <v>177</v>
      </c>
      <c r="B29" s="102">
        <v>6.9</v>
      </c>
      <c r="C29" s="91">
        <v>9.1</v>
      </c>
      <c r="D29" s="91">
        <v>6.9</v>
      </c>
      <c r="E29" s="92">
        <v>8.1</v>
      </c>
    </row>
    <row r="30" spans="1:5" ht="13.9" customHeight="1" x14ac:dyDescent="0.2">
      <c r="A30" s="65" t="s">
        <v>147</v>
      </c>
      <c r="B30" s="90"/>
      <c r="C30" s="93"/>
      <c r="D30" s="94"/>
      <c r="E30" s="95"/>
    </row>
    <row r="31" spans="1:5" ht="12" customHeight="1" x14ac:dyDescent="0.2">
      <c r="A31" s="68" t="s">
        <v>178</v>
      </c>
      <c r="B31" s="102">
        <v>1.9</v>
      </c>
      <c r="C31" s="91">
        <v>8.5</v>
      </c>
      <c r="D31" s="91">
        <v>1.7</v>
      </c>
      <c r="E31" s="92">
        <v>1</v>
      </c>
    </row>
    <row r="32" spans="1:5" ht="13.9" customHeight="1" x14ac:dyDescent="0.2">
      <c r="A32" s="67" t="s">
        <v>179</v>
      </c>
      <c r="B32" s="102">
        <v>7.8</v>
      </c>
      <c r="C32" s="91">
        <v>0.1</v>
      </c>
      <c r="D32" s="91">
        <v>8.1</v>
      </c>
      <c r="E32" s="92">
        <v>4.8</v>
      </c>
    </row>
    <row r="33" spans="1:5" ht="13.9" customHeight="1" x14ac:dyDescent="0.2">
      <c r="A33" s="67" t="s">
        <v>180</v>
      </c>
      <c r="B33" s="102">
        <v>3.0000000000000001E-3</v>
      </c>
      <c r="C33" s="96" t="str">
        <f>'Tabl. 12A.'!$D$20</f>
        <v>–</v>
      </c>
      <c r="D33" s="102">
        <v>3.0000000000000001E-3</v>
      </c>
      <c r="E33" s="96" t="str">
        <f>'Tabl. 12A.'!$D$20</f>
        <v>–</v>
      </c>
    </row>
    <row r="35" spans="1:5" ht="12" customHeight="1" x14ac:dyDescent="0.2">
      <c r="A35" s="340" t="s">
        <v>950</v>
      </c>
      <c r="B35" s="340"/>
      <c r="C35" s="340"/>
      <c r="D35" s="340"/>
      <c r="E35" s="340"/>
    </row>
    <row r="36" spans="1:5" ht="12" customHeight="1" x14ac:dyDescent="0.2">
      <c r="A36" s="341" t="s">
        <v>712</v>
      </c>
      <c r="B36" s="341"/>
      <c r="C36" s="341"/>
      <c r="D36" s="341"/>
      <c r="E36" s="341"/>
    </row>
  </sheetData>
  <mergeCells count="12">
    <mergeCell ref="A1:D1"/>
    <mergeCell ref="A35:E35"/>
    <mergeCell ref="A36:E36"/>
    <mergeCell ref="A2:E2"/>
    <mergeCell ref="A3:E3"/>
    <mergeCell ref="A4:E4"/>
    <mergeCell ref="A5:E5"/>
    <mergeCell ref="A6:A8"/>
    <mergeCell ref="B6:B8"/>
    <mergeCell ref="C6:E6"/>
    <mergeCell ref="C7:C8"/>
    <mergeCell ref="D7:E7"/>
  </mergeCells>
  <hyperlinks>
    <hyperlink ref="E1" location="'Spis tablic'!A1" display="Powrót"/>
  </hyperlink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K257"/>
  <sheetViews>
    <sheetView zoomScaleNormal="100" workbookViewId="0">
      <pane ySplit="8" topLeftCell="A9" activePane="bottomLeft" state="frozen"/>
      <selection pane="bottomLeft" sqref="A1:I1"/>
    </sheetView>
  </sheetViews>
  <sheetFormatPr defaultColWidth="9.140625" defaultRowHeight="12" customHeight="1" x14ac:dyDescent="0.2"/>
  <cols>
    <col min="1" max="1" width="20.85546875" style="82" customWidth="1"/>
    <col min="2" max="2" width="2.7109375" style="65" customWidth="1"/>
    <col min="3" max="10" width="10.7109375" style="82" customWidth="1"/>
    <col min="11" max="255" width="9.140625" style="82"/>
    <col min="256" max="256" width="20.7109375" style="82" customWidth="1"/>
    <col min="257" max="257" width="2.7109375" style="82" customWidth="1"/>
    <col min="258" max="266" width="10.7109375" style="82" customWidth="1"/>
    <col min="267" max="511" width="9.140625" style="82"/>
    <col min="512" max="512" width="20.7109375" style="82" customWidth="1"/>
    <col min="513" max="513" width="2.7109375" style="82" customWidth="1"/>
    <col min="514" max="522" width="10.7109375" style="82" customWidth="1"/>
    <col min="523" max="767" width="9.140625" style="82"/>
    <col min="768" max="768" width="20.7109375" style="82" customWidth="1"/>
    <col min="769" max="769" width="2.7109375" style="82" customWidth="1"/>
    <col min="770" max="778" width="10.7109375" style="82" customWidth="1"/>
    <col min="779" max="1023" width="9.140625" style="82"/>
    <col min="1024" max="1024" width="20.7109375" style="82" customWidth="1"/>
    <col min="1025" max="1025" width="2.7109375" style="82" customWidth="1"/>
    <col min="1026" max="1034" width="10.7109375" style="82" customWidth="1"/>
    <col min="1035" max="1279" width="9.140625" style="82"/>
    <col min="1280" max="1280" width="20.7109375" style="82" customWidth="1"/>
    <col min="1281" max="1281" width="2.7109375" style="82" customWidth="1"/>
    <col min="1282" max="1290" width="10.7109375" style="82" customWidth="1"/>
    <col min="1291" max="1535" width="9.140625" style="82"/>
    <col min="1536" max="1536" width="20.7109375" style="82" customWidth="1"/>
    <col min="1537" max="1537" width="2.7109375" style="82" customWidth="1"/>
    <col min="1538" max="1546" width="10.7109375" style="82" customWidth="1"/>
    <col min="1547" max="1791" width="9.140625" style="82"/>
    <col min="1792" max="1792" width="20.7109375" style="82" customWidth="1"/>
    <col min="1793" max="1793" width="2.7109375" style="82" customWidth="1"/>
    <col min="1794" max="1802" width="10.7109375" style="82" customWidth="1"/>
    <col min="1803" max="2047" width="9.140625" style="82"/>
    <col min="2048" max="2048" width="20.7109375" style="82" customWidth="1"/>
    <col min="2049" max="2049" width="2.7109375" style="82" customWidth="1"/>
    <col min="2050" max="2058" width="10.7109375" style="82" customWidth="1"/>
    <col min="2059" max="2303" width="9.140625" style="82"/>
    <col min="2304" max="2304" width="20.7109375" style="82" customWidth="1"/>
    <col min="2305" max="2305" width="2.7109375" style="82" customWidth="1"/>
    <col min="2306" max="2314" width="10.7109375" style="82" customWidth="1"/>
    <col min="2315" max="2559" width="9.140625" style="82"/>
    <col min="2560" max="2560" width="20.7109375" style="82" customWidth="1"/>
    <col min="2561" max="2561" width="2.7109375" style="82" customWidth="1"/>
    <col min="2562" max="2570" width="10.7109375" style="82" customWidth="1"/>
    <col min="2571" max="2815" width="9.140625" style="82"/>
    <col min="2816" max="2816" width="20.7109375" style="82" customWidth="1"/>
    <col min="2817" max="2817" width="2.7109375" style="82" customWidth="1"/>
    <col min="2818" max="2826" width="10.7109375" style="82" customWidth="1"/>
    <col min="2827" max="3071" width="9.140625" style="82"/>
    <col min="3072" max="3072" width="20.7109375" style="82" customWidth="1"/>
    <col min="3073" max="3073" width="2.7109375" style="82" customWidth="1"/>
    <col min="3074" max="3082" width="10.7109375" style="82" customWidth="1"/>
    <col min="3083" max="3327" width="9.140625" style="82"/>
    <col min="3328" max="3328" width="20.7109375" style="82" customWidth="1"/>
    <col min="3329" max="3329" width="2.7109375" style="82" customWidth="1"/>
    <col min="3330" max="3338" width="10.7109375" style="82" customWidth="1"/>
    <col min="3339" max="3583" width="9.140625" style="82"/>
    <col min="3584" max="3584" width="20.7109375" style="82" customWidth="1"/>
    <col min="3585" max="3585" width="2.7109375" style="82" customWidth="1"/>
    <col min="3586" max="3594" width="10.7109375" style="82" customWidth="1"/>
    <col min="3595" max="3839" width="9.140625" style="82"/>
    <col min="3840" max="3840" width="20.7109375" style="82" customWidth="1"/>
    <col min="3841" max="3841" width="2.7109375" style="82" customWidth="1"/>
    <col min="3842" max="3850" width="10.7109375" style="82" customWidth="1"/>
    <col min="3851" max="4095" width="9.140625" style="82"/>
    <col min="4096" max="4096" width="20.7109375" style="82" customWidth="1"/>
    <col min="4097" max="4097" width="2.7109375" style="82" customWidth="1"/>
    <col min="4098" max="4106" width="10.7109375" style="82" customWidth="1"/>
    <col min="4107" max="4351" width="9.140625" style="82"/>
    <col min="4352" max="4352" width="20.7109375" style="82" customWidth="1"/>
    <col min="4353" max="4353" width="2.7109375" style="82" customWidth="1"/>
    <col min="4354" max="4362" width="10.7109375" style="82" customWidth="1"/>
    <col min="4363" max="4607" width="9.140625" style="82"/>
    <col min="4608" max="4608" width="20.7109375" style="82" customWidth="1"/>
    <col min="4609" max="4609" width="2.7109375" style="82" customWidth="1"/>
    <col min="4610" max="4618" width="10.7109375" style="82" customWidth="1"/>
    <col min="4619" max="4863" width="9.140625" style="82"/>
    <col min="4864" max="4864" width="20.7109375" style="82" customWidth="1"/>
    <col min="4865" max="4865" width="2.7109375" style="82" customWidth="1"/>
    <col min="4866" max="4874" width="10.7109375" style="82" customWidth="1"/>
    <col min="4875" max="5119" width="9.140625" style="82"/>
    <col min="5120" max="5120" width="20.7109375" style="82" customWidth="1"/>
    <col min="5121" max="5121" width="2.7109375" style="82" customWidth="1"/>
    <col min="5122" max="5130" width="10.7109375" style="82" customWidth="1"/>
    <col min="5131" max="5375" width="9.140625" style="82"/>
    <col min="5376" max="5376" width="20.7109375" style="82" customWidth="1"/>
    <col min="5377" max="5377" width="2.7109375" style="82" customWidth="1"/>
    <col min="5378" max="5386" width="10.7109375" style="82" customWidth="1"/>
    <col min="5387" max="5631" width="9.140625" style="82"/>
    <col min="5632" max="5632" width="20.7109375" style="82" customWidth="1"/>
    <col min="5633" max="5633" width="2.7109375" style="82" customWidth="1"/>
    <col min="5634" max="5642" width="10.7109375" style="82" customWidth="1"/>
    <col min="5643" max="5887" width="9.140625" style="82"/>
    <col min="5888" max="5888" width="20.7109375" style="82" customWidth="1"/>
    <col min="5889" max="5889" width="2.7109375" style="82" customWidth="1"/>
    <col min="5890" max="5898" width="10.7109375" style="82" customWidth="1"/>
    <col min="5899" max="6143" width="9.140625" style="82"/>
    <col min="6144" max="6144" width="20.7109375" style="82" customWidth="1"/>
    <col min="6145" max="6145" width="2.7109375" style="82" customWidth="1"/>
    <col min="6146" max="6154" width="10.7109375" style="82" customWidth="1"/>
    <col min="6155" max="6399" width="9.140625" style="82"/>
    <col min="6400" max="6400" width="20.7109375" style="82" customWidth="1"/>
    <col min="6401" max="6401" width="2.7109375" style="82" customWidth="1"/>
    <col min="6402" max="6410" width="10.7109375" style="82" customWidth="1"/>
    <col min="6411" max="6655" width="9.140625" style="82"/>
    <col min="6656" max="6656" width="20.7109375" style="82" customWidth="1"/>
    <col min="6657" max="6657" width="2.7109375" style="82" customWidth="1"/>
    <col min="6658" max="6666" width="10.7109375" style="82" customWidth="1"/>
    <col min="6667" max="6911" width="9.140625" style="82"/>
    <col min="6912" max="6912" width="20.7109375" style="82" customWidth="1"/>
    <col min="6913" max="6913" width="2.7109375" style="82" customWidth="1"/>
    <col min="6914" max="6922" width="10.7109375" style="82" customWidth="1"/>
    <col min="6923" max="7167" width="9.140625" style="82"/>
    <col min="7168" max="7168" width="20.7109375" style="82" customWidth="1"/>
    <col min="7169" max="7169" width="2.7109375" style="82" customWidth="1"/>
    <col min="7170" max="7178" width="10.7109375" style="82" customWidth="1"/>
    <col min="7179" max="7423" width="9.140625" style="82"/>
    <col min="7424" max="7424" width="20.7109375" style="82" customWidth="1"/>
    <col min="7425" max="7425" width="2.7109375" style="82" customWidth="1"/>
    <col min="7426" max="7434" width="10.7109375" style="82" customWidth="1"/>
    <col min="7435" max="7679" width="9.140625" style="82"/>
    <col min="7680" max="7680" width="20.7109375" style="82" customWidth="1"/>
    <col min="7681" max="7681" width="2.7109375" style="82" customWidth="1"/>
    <col min="7682" max="7690" width="10.7109375" style="82" customWidth="1"/>
    <col min="7691" max="7935" width="9.140625" style="82"/>
    <col min="7936" max="7936" width="20.7109375" style="82" customWidth="1"/>
    <col min="7937" max="7937" width="2.7109375" style="82" customWidth="1"/>
    <col min="7938" max="7946" width="10.7109375" style="82" customWidth="1"/>
    <col min="7947" max="8191" width="9.140625" style="82"/>
    <col min="8192" max="8192" width="20.7109375" style="82" customWidth="1"/>
    <col min="8193" max="8193" width="2.7109375" style="82" customWidth="1"/>
    <col min="8194" max="8202" width="10.7109375" style="82" customWidth="1"/>
    <col min="8203" max="8447" width="9.140625" style="82"/>
    <col min="8448" max="8448" width="20.7109375" style="82" customWidth="1"/>
    <col min="8449" max="8449" width="2.7109375" style="82" customWidth="1"/>
    <col min="8450" max="8458" width="10.7109375" style="82" customWidth="1"/>
    <col min="8459" max="8703" width="9.140625" style="82"/>
    <col min="8704" max="8704" width="20.7109375" style="82" customWidth="1"/>
    <col min="8705" max="8705" width="2.7109375" style="82" customWidth="1"/>
    <col min="8706" max="8714" width="10.7109375" style="82" customWidth="1"/>
    <col min="8715" max="8959" width="9.140625" style="82"/>
    <col min="8960" max="8960" width="20.7109375" style="82" customWidth="1"/>
    <col min="8961" max="8961" width="2.7109375" style="82" customWidth="1"/>
    <col min="8962" max="8970" width="10.7109375" style="82" customWidth="1"/>
    <col min="8971" max="9215" width="9.140625" style="82"/>
    <col min="9216" max="9216" width="20.7109375" style="82" customWidth="1"/>
    <col min="9217" max="9217" width="2.7109375" style="82" customWidth="1"/>
    <col min="9218" max="9226" width="10.7109375" style="82" customWidth="1"/>
    <col min="9227" max="9471" width="9.140625" style="82"/>
    <col min="9472" max="9472" width="20.7109375" style="82" customWidth="1"/>
    <col min="9473" max="9473" width="2.7109375" style="82" customWidth="1"/>
    <col min="9474" max="9482" width="10.7109375" style="82" customWidth="1"/>
    <col min="9483" max="9727" width="9.140625" style="82"/>
    <col min="9728" max="9728" width="20.7109375" style="82" customWidth="1"/>
    <col min="9729" max="9729" width="2.7109375" style="82" customWidth="1"/>
    <col min="9730" max="9738" width="10.7109375" style="82" customWidth="1"/>
    <col min="9739" max="9983" width="9.140625" style="82"/>
    <col min="9984" max="9984" width="20.7109375" style="82" customWidth="1"/>
    <col min="9985" max="9985" width="2.7109375" style="82" customWidth="1"/>
    <col min="9986" max="9994" width="10.7109375" style="82" customWidth="1"/>
    <col min="9995" max="10239" width="9.140625" style="82"/>
    <col min="10240" max="10240" width="20.7109375" style="82" customWidth="1"/>
    <col min="10241" max="10241" width="2.7109375" style="82" customWidth="1"/>
    <col min="10242" max="10250" width="10.7109375" style="82" customWidth="1"/>
    <col min="10251" max="10495" width="9.140625" style="82"/>
    <col min="10496" max="10496" width="20.7109375" style="82" customWidth="1"/>
    <col min="10497" max="10497" width="2.7109375" style="82" customWidth="1"/>
    <col min="10498" max="10506" width="10.7109375" style="82" customWidth="1"/>
    <col min="10507" max="10751" width="9.140625" style="82"/>
    <col min="10752" max="10752" width="20.7109375" style="82" customWidth="1"/>
    <col min="10753" max="10753" width="2.7109375" style="82" customWidth="1"/>
    <col min="10754" max="10762" width="10.7109375" style="82" customWidth="1"/>
    <col min="10763" max="11007" width="9.140625" style="82"/>
    <col min="11008" max="11008" width="20.7109375" style="82" customWidth="1"/>
    <col min="11009" max="11009" width="2.7109375" style="82" customWidth="1"/>
    <col min="11010" max="11018" width="10.7109375" style="82" customWidth="1"/>
    <col min="11019" max="11263" width="9.140625" style="82"/>
    <col min="11264" max="11264" width="20.7109375" style="82" customWidth="1"/>
    <col min="11265" max="11265" width="2.7109375" style="82" customWidth="1"/>
    <col min="11266" max="11274" width="10.7109375" style="82" customWidth="1"/>
    <col min="11275" max="11519" width="9.140625" style="82"/>
    <col min="11520" max="11520" width="20.7109375" style="82" customWidth="1"/>
    <col min="11521" max="11521" width="2.7109375" style="82" customWidth="1"/>
    <col min="11522" max="11530" width="10.7109375" style="82" customWidth="1"/>
    <col min="11531" max="11775" width="9.140625" style="82"/>
    <col min="11776" max="11776" width="20.7109375" style="82" customWidth="1"/>
    <col min="11777" max="11777" width="2.7109375" style="82" customWidth="1"/>
    <col min="11778" max="11786" width="10.7109375" style="82" customWidth="1"/>
    <col min="11787" max="12031" width="9.140625" style="82"/>
    <col min="12032" max="12032" width="20.7109375" style="82" customWidth="1"/>
    <col min="12033" max="12033" width="2.7109375" style="82" customWidth="1"/>
    <col min="12034" max="12042" width="10.7109375" style="82" customWidth="1"/>
    <col min="12043" max="12287" width="9.140625" style="82"/>
    <col min="12288" max="12288" width="20.7109375" style="82" customWidth="1"/>
    <col min="12289" max="12289" width="2.7109375" style="82" customWidth="1"/>
    <col min="12290" max="12298" width="10.7109375" style="82" customWidth="1"/>
    <col min="12299" max="12543" width="9.140625" style="82"/>
    <col min="12544" max="12544" width="20.7109375" style="82" customWidth="1"/>
    <col min="12545" max="12545" width="2.7109375" style="82" customWidth="1"/>
    <col min="12546" max="12554" width="10.7109375" style="82" customWidth="1"/>
    <col min="12555" max="12799" width="9.140625" style="82"/>
    <col min="12800" max="12800" width="20.7109375" style="82" customWidth="1"/>
    <col min="12801" max="12801" width="2.7109375" style="82" customWidth="1"/>
    <col min="12802" max="12810" width="10.7109375" style="82" customWidth="1"/>
    <col min="12811" max="13055" width="9.140625" style="82"/>
    <col min="13056" max="13056" width="20.7109375" style="82" customWidth="1"/>
    <col min="13057" max="13057" width="2.7109375" style="82" customWidth="1"/>
    <col min="13058" max="13066" width="10.7109375" style="82" customWidth="1"/>
    <col min="13067" max="13311" width="9.140625" style="82"/>
    <col min="13312" max="13312" width="20.7109375" style="82" customWidth="1"/>
    <col min="13313" max="13313" width="2.7109375" style="82" customWidth="1"/>
    <col min="13314" max="13322" width="10.7109375" style="82" customWidth="1"/>
    <col min="13323" max="13567" width="9.140625" style="82"/>
    <col min="13568" max="13568" width="20.7109375" style="82" customWidth="1"/>
    <col min="13569" max="13569" width="2.7109375" style="82" customWidth="1"/>
    <col min="13570" max="13578" width="10.7109375" style="82" customWidth="1"/>
    <col min="13579" max="13823" width="9.140625" style="82"/>
    <col min="13824" max="13824" width="20.7109375" style="82" customWidth="1"/>
    <col min="13825" max="13825" width="2.7109375" style="82" customWidth="1"/>
    <col min="13826" max="13834" width="10.7109375" style="82" customWidth="1"/>
    <col min="13835" max="14079" width="9.140625" style="82"/>
    <col min="14080" max="14080" width="20.7109375" style="82" customWidth="1"/>
    <col min="14081" max="14081" width="2.7109375" style="82" customWidth="1"/>
    <col min="14082" max="14090" width="10.7109375" style="82" customWidth="1"/>
    <col min="14091" max="14335" width="9.140625" style="82"/>
    <col min="14336" max="14336" width="20.7109375" style="82" customWidth="1"/>
    <col min="14337" max="14337" width="2.7109375" style="82" customWidth="1"/>
    <col min="14338" max="14346" width="10.7109375" style="82" customWidth="1"/>
    <col min="14347" max="14591" width="9.140625" style="82"/>
    <col min="14592" max="14592" width="20.7109375" style="82" customWidth="1"/>
    <col min="14593" max="14593" width="2.7109375" style="82" customWidth="1"/>
    <col min="14594" max="14602" width="10.7109375" style="82" customWidth="1"/>
    <col min="14603" max="14847" width="9.140625" style="82"/>
    <col min="14848" max="14848" width="20.7109375" style="82" customWidth="1"/>
    <col min="14849" max="14849" width="2.7109375" style="82" customWidth="1"/>
    <col min="14850" max="14858" width="10.7109375" style="82" customWidth="1"/>
    <col min="14859" max="15103" width="9.140625" style="82"/>
    <col min="15104" max="15104" width="20.7109375" style="82" customWidth="1"/>
    <col min="15105" max="15105" width="2.7109375" style="82" customWidth="1"/>
    <col min="15106" max="15114" width="10.7109375" style="82" customWidth="1"/>
    <col min="15115" max="15359" width="9.140625" style="82"/>
    <col min="15360" max="15360" width="20.7109375" style="82" customWidth="1"/>
    <col min="15361" max="15361" width="2.7109375" style="82" customWidth="1"/>
    <col min="15362" max="15370" width="10.7109375" style="82" customWidth="1"/>
    <col min="15371" max="15615" width="9.140625" style="82"/>
    <col min="15616" max="15616" width="20.7109375" style="82" customWidth="1"/>
    <col min="15617" max="15617" width="2.7109375" style="82" customWidth="1"/>
    <col min="15618" max="15626" width="10.7109375" style="82" customWidth="1"/>
    <col min="15627" max="15871" width="9.140625" style="82"/>
    <col min="15872" max="15872" width="20.7109375" style="82" customWidth="1"/>
    <col min="15873" max="15873" width="2.7109375" style="82" customWidth="1"/>
    <col min="15874" max="15882" width="10.7109375" style="82" customWidth="1"/>
    <col min="15883" max="16127" width="9.140625" style="82"/>
    <col min="16128" max="16128" width="20.7109375" style="82" customWidth="1"/>
    <col min="16129" max="16129" width="2.7109375" style="82" customWidth="1"/>
    <col min="16130" max="16138" width="10.7109375" style="82" customWidth="1"/>
    <col min="16139" max="16384" width="9.140625" style="82"/>
  </cols>
  <sheetData>
    <row r="1" spans="1:10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48" t="s">
        <v>41</v>
      </c>
    </row>
    <row r="2" spans="1:10" ht="15" customHeight="1" x14ac:dyDescent="0.2">
      <c r="A2" s="344" t="s">
        <v>992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5" customHeight="1" x14ac:dyDescent="0.2">
      <c r="A3" s="333" t="s">
        <v>706</v>
      </c>
      <c r="B3" s="333"/>
      <c r="C3" s="333"/>
      <c r="D3" s="333"/>
      <c r="E3" s="333"/>
      <c r="F3" s="333"/>
      <c r="G3" s="333"/>
      <c r="H3" s="333"/>
      <c r="I3" s="333"/>
      <c r="J3" s="333"/>
    </row>
    <row r="4" spans="1:10" ht="15" customHeight="1" thickBot="1" x14ac:dyDescent="0.25">
      <c r="A4" s="334"/>
      <c r="B4" s="334"/>
      <c r="C4" s="334"/>
      <c r="D4" s="334"/>
      <c r="E4" s="334"/>
      <c r="F4" s="334"/>
      <c r="G4" s="334"/>
      <c r="H4" s="334"/>
      <c r="I4" s="334"/>
      <c r="J4" s="334"/>
    </row>
    <row r="5" spans="1:10" s="83" customFormat="1" ht="15" customHeight="1" thickBot="1" x14ac:dyDescent="0.25">
      <c r="A5" s="320" t="s">
        <v>42</v>
      </c>
      <c r="B5" s="321"/>
      <c r="C5" s="305" t="s">
        <v>43</v>
      </c>
      <c r="D5" s="328" t="s">
        <v>181</v>
      </c>
      <c r="E5" s="328"/>
      <c r="F5" s="328"/>
      <c r="G5" s="328"/>
      <c r="H5" s="328"/>
      <c r="I5" s="328"/>
      <c r="J5" s="328"/>
    </row>
    <row r="6" spans="1:10" s="83" customFormat="1" ht="15" customHeight="1" x14ac:dyDescent="0.2">
      <c r="A6" s="350" t="s">
        <v>942</v>
      </c>
      <c r="B6" s="337"/>
      <c r="C6" s="306"/>
      <c r="D6" s="309" t="s">
        <v>182</v>
      </c>
      <c r="E6" s="322"/>
      <c r="F6" s="322"/>
      <c r="G6" s="323"/>
      <c r="H6" s="306" t="s">
        <v>183</v>
      </c>
      <c r="I6" s="306" t="s">
        <v>184</v>
      </c>
      <c r="J6" s="308" t="s">
        <v>185</v>
      </c>
    </row>
    <row r="7" spans="1:10" s="83" customFormat="1" ht="15" customHeight="1" thickBot="1" x14ac:dyDescent="0.25">
      <c r="A7" s="347" t="s">
        <v>943</v>
      </c>
      <c r="B7" s="348"/>
      <c r="C7" s="306"/>
      <c r="D7" s="310"/>
      <c r="E7" s="335"/>
      <c r="F7" s="335"/>
      <c r="G7" s="346"/>
      <c r="H7" s="306"/>
      <c r="I7" s="306"/>
      <c r="J7" s="309"/>
    </row>
    <row r="8" spans="1:10" s="83" customFormat="1" ht="15" customHeight="1" thickBot="1" x14ac:dyDescent="0.25">
      <c r="A8" s="329" t="s">
        <v>944</v>
      </c>
      <c r="B8" s="330"/>
      <c r="C8" s="307"/>
      <c r="D8" s="232" t="s">
        <v>47</v>
      </c>
      <c r="E8" s="231" t="s">
        <v>186</v>
      </c>
      <c r="F8" s="233" t="s">
        <v>187</v>
      </c>
      <c r="G8" s="231" t="s">
        <v>916</v>
      </c>
      <c r="H8" s="307"/>
      <c r="I8" s="307"/>
      <c r="J8" s="310"/>
    </row>
    <row r="9" spans="1:10" ht="19.899999999999999" customHeight="1" x14ac:dyDescent="0.2">
      <c r="A9" s="105" t="s">
        <v>905</v>
      </c>
      <c r="B9" s="53" t="s">
        <v>21</v>
      </c>
      <c r="C9" s="106">
        <v>99956</v>
      </c>
      <c r="D9" s="107">
        <v>12363</v>
      </c>
      <c r="E9" s="107">
        <v>7114</v>
      </c>
      <c r="F9" s="107">
        <v>5114</v>
      </c>
      <c r="G9" s="107">
        <v>135</v>
      </c>
      <c r="H9" s="107">
        <v>498</v>
      </c>
      <c r="I9" s="107">
        <v>563</v>
      </c>
      <c r="J9" s="104">
        <v>3498</v>
      </c>
    </row>
    <row r="10" spans="1:10" ht="12" customHeight="1" x14ac:dyDescent="0.2">
      <c r="A10" s="108"/>
      <c r="B10" s="58" t="s">
        <v>22</v>
      </c>
      <c r="C10" s="109">
        <v>101202</v>
      </c>
      <c r="D10" s="110">
        <v>12999</v>
      </c>
      <c r="E10" s="110">
        <v>7687</v>
      </c>
      <c r="F10" s="110">
        <v>5168</v>
      </c>
      <c r="G10" s="110">
        <v>144</v>
      </c>
      <c r="H10" s="110">
        <v>492</v>
      </c>
      <c r="I10" s="110">
        <v>610</v>
      </c>
      <c r="J10" s="111">
        <v>3601</v>
      </c>
    </row>
    <row r="11" spans="1:10" ht="12" customHeight="1" x14ac:dyDescent="0.2">
      <c r="A11" s="108"/>
      <c r="B11" s="58" t="s">
        <v>50</v>
      </c>
      <c r="C11" s="112">
        <v>101.2</v>
      </c>
      <c r="D11" s="113">
        <v>105.1</v>
      </c>
      <c r="E11" s="113">
        <v>108.1</v>
      </c>
      <c r="F11" s="113">
        <v>101.1</v>
      </c>
      <c r="G11" s="113">
        <v>106.7</v>
      </c>
      <c r="H11" s="113">
        <v>98.8</v>
      </c>
      <c r="I11" s="113">
        <v>108.3</v>
      </c>
      <c r="J11" s="114">
        <v>102.9</v>
      </c>
    </row>
    <row r="12" spans="1:10" ht="18" customHeight="1" x14ac:dyDescent="0.2">
      <c r="A12" s="108" t="s">
        <v>188</v>
      </c>
      <c r="B12" s="53" t="s">
        <v>21</v>
      </c>
      <c r="C12" s="115">
        <v>2902</v>
      </c>
      <c r="D12" s="69">
        <v>277</v>
      </c>
      <c r="E12" s="69">
        <v>117</v>
      </c>
      <c r="F12" s="69">
        <v>63</v>
      </c>
      <c r="G12" s="69">
        <v>97</v>
      </c>
      <c r="H12" s="69">
        <v>108</v>
      </c>
      <c r="I12" s="69" t="s">
        <v>893</v>
      </c>
      <c r="J12" s="116">
        <v>95</v>
      </c>
    </row>
    <row r="13" spans="1:10" ht="12" customHeight="1" x14ac:dyDescent="0.2">
      <c r="A13" s="71" t="s">
        <v>189</v>
      </c>
      <c r="B13" s="58" t="s">
        <v>22</v>
      </c>
      <c r="C13" s="109">
        <v>2768</v>
      </c>
      <c r="D13" s="110">
        <v>287</v>
      </c>
      <c r="E13" s="110">
        <v>127</v>
      </c>
      <c r="F13" s="110">
        <v>64</v>
      </c>
      <c r="G13" s="110">
        <v>96</v>
      </c>
      <c r="H13" s="110">
        <v>104</v>
      </c>
      <c r="I13" s="110" t="s">
        <v>893</v>
      </c>
      <c r="J13" s="111">
        <v>95</v>
      </c>
    </row>
    <row r="14" spans="1:10" ht="12" customHeight="1" x14ac:dyDescent="0.2">
      <c r="A14" s="108"/>
      <c r="B14" s="58" t="s">
        <v>50</v>
      </c>
      <c r="C14" s="112">
        <v>95.4</v>
      </c>
      <c r="D14" s="113">
        <v>103.6</v>
      </c>
      <c r="E14" s="113">
        <v>108.5</v>
      </c>
      <c r="F14" s="113">
        <v>101.6</v>
      </c>
      <c r="G14" s="113">
        <v>99</v>
      </c>
      <c r="H14" s="113">
        <v>96.3</v>
      </c>
      <c r="I14" s="113" t="s">
        <v>894</v>
      </c>
      <c r="J14" s="114">
        <v>100</v>
      </c>
    </row>
    <row r="15" spans="1:10" ht="13.9" customHeight="1" x14ac:dyDescent="0.2">
      <c r="A15" s="81" t="s">
        <v>190</v>
      </c>
      <c r="B15" s="53"/>
      <c r="C15" s="115"/>
      <c r="D15" s="69"/>
      <c r="E15" s="116"/>
      <c r="F15" s="115"/>
      <c r="G15" s="116"/>
      <c r="H15" s="115"/>
      <c r="I15" s="116"/>
      <c r="J15" s="117"/>
    </row>
    <row r="16" spans="1:10" ht="12" customHeight="1" x14ac:dyDescent="0.2">
      <c r="A16" s="66" t="s">
        <v>191</v>
      </c>
      <c r="B16" s="53"/>
      <c r="C16" s="115"/>
      <c r="D16" s="69"/>
      <c r="E16" s="116"/>
      <c r="F16" s="115"/>
      <c r="G16" s="116"/>
      <c r="H16" s="115"/>
      <c r="I16" s="116"/>
      <c r="J16" s="117"/>
    </row>
    <row r="17" spans="1:11" ht="12" customHeight="1" x14ac:dyDescent="0.2">
      <c r="A17" s="66" t="s">
        <v>192</v>
      </c>
      <c r="B17" s="53" t="s">
        <v>22</v>
      </c>
      <c r="C17" s="115">
        <v>1827</v>
      </c>
      <c r="D17" s="69">
        <v>217</v>
      </c>
      <c r="E17" s="69">
        <v>104</v>
      </c>
      <c r="F17" s="69">
        <v>18</v>
      </c>
      <c r="G17" s="69">
        <v>95</v>
      </c>
      <c r="H17" s="69">
        <v>103</v>
      </c>
      <c r="I17" s="69" t="s">
        <v>893</v>
      </c>
      <c r="J17" s="116">
        <v>94</v>
      </c>
    </row>
    <row r="18" spans="1:11" ht="13.9" customHeight="1" x14ac:dyDescent="0.2">
      <c r="A18" s="81" t="s">
        <v>193</v>
      </c>
      <c r="B18" s="53"/>
      <c r="C18" s="115"/>
      <c r="D18" s="69"/>
      <c r="E18" s="116"/>
      <c r="F18" s="115"/>
      <c r="G18" s="69"/>
      <c r="H18" s="115"/>
      <c r="I18" s="116"/>
      <c r="J18" s="117"/>
    </row>
    <row r="19" spans="1:11" ht="12" customHeight="1" x14ac:dyDescent="0.2">
      <c r="A19" s="68" t="s">
        <v>194</v>
      </c>
      <c r="B19" s="53" t="s">
        <v>22</v>
      </c>
      <c r="C19" s="115">
        <v>920</v>
      </c>
      <c r="D19" s="69">
        <v>61</v>
      </c>
      <c r="E19" s="69">
        <v>18</v>
      </c>
      <c r="F19" s="69">
        <v>42</v>
      </c>
      <c r="G19" s="69">
        <v>1</v>
      </c>
      <c r="H19" s="69">
        <v>1</v>
      </c>
      <c r="I19" s="69" t="s">
        <v>893</v>
      </c>
      <c r="J19" s="116" t="s">
        <v>893</v>
      </c>
    </row>
    <row r="20" spans="1:11" ht="13.9" customHeight="1" x14ac:dyDescent="0.2">
      <c r="A20" s="118" t="s">
        <v>55</v>
      </c>
      <c r="B20" s="53" t="s">
        <v>22</v>
      </c>
      <c r="C20" s="115">
        <v>21</v>
      </c>
      <c r="D20" s="69">
        <v>9</v>
      </c>
      <c r="E20" s="69">
        <v>5</v>
      </c>
      <c r="F20" s="69">
        <v>4</v>
      </c>
      <c r="G20" s="69" t="s">
        <v>893</v>
      </c>
      <c r="H20" s="69" t="s">
        <v>893</v>
      </c>
      <c r="I20" s="69" t="s">
        <v>893</v>
      </c>
      <c r="J20" s="116">
        <v>1</v>
      </c>
    </row>
    <row r="21" spans="1:11" ht="18" customHeight="1" x14ac:dyDescent="0.2">
      <c r="A21" s="108" t="s">
        <v>195</v>
      </c>
      <c r="B21" s="53" t="s">
        <v>21</v>
      </c>
      <c r="C21" s="115">
        <v>126</v>
      </c>
      <c r="D21" s="69">
        <v>44</v>
      </c>
      <c r="E21" s="69">
        <v>30</v>
      </c>
      <c r="F21" s="69">
        <v>14</v>
      </c>
      <c r="G21" s="69" t="s">
        <v>893</v>
      </c>
      <c r="H21" s="69" t="s">
        <v>893</v>
      </c>
      <c r="I21" s="69" t="s">
        <v>893</v>
      </c>
      <c r="J21" s="116" t="s">
        <v>893</v>
      </c>
    </row>
    <row r="22" spans="1:11" ht="12" customHeight="1" x14ac:dyDescent="0.2">
      <c r="A22" s="71" t="s">
        <v>196</v>
      </c>
      <c r="B22" s="58" t="s">
        <v>22</v>
      </c>
      <c r="C22" s="109">
        <v>128</v>
      </c>
      <c r="D22" s="110">
        <v>48</v>
      </c>
      <c r="E22" s="110">
        <v>34</v>
      </c>
      <c r="F22" s="110">
        <v>14</v>
      </c>
      <c r="G22" s="110" t="s">
        <v>893</v>
      </c>
      <c r="H22" s="110" t="s">
        <v>893</v>
      </c>
      <c r="I22" s="110" t="s">
        <v>893</v>
      </c>
      <c r="J22" s="111" t="s">
        <v>893</v>
      </c>
    </row>
    <row r="23" spans="1:11" ht="12" customHeight="1" x14ac:dyDescent="0.2">
      <c r="A23" s="108"/>
      <c r="B23" s="58" t="s">
        <v>50</v>
      </c>
      <c r="C23" s="112">
        <v>101.6</v>
      </c>
      <c r="D23" s="113">
        <v>109.1</v>
      </c>
      <c r="E23" s="113">
        <v>113.3</v>
      </c>
      <c r="F23" s="113">
        <v>100</v>
      </c>
      <c r="G23" s="113" t="s">
        <v>894</v>
      </c>
      <c r="H23" s="113" t="s">
        <v>894</v>
      </c>
      <c r="I23" s="113" t="s">
        <v>894</v>
      </c>
      <c r="J23" s="114" t="s">
        <v>894</v>
      </c>
    </row>
    <row r="24" spans="1:11" ht="13.9" customHeight="1" x14ac:dyDescent="0.2">
      <c r="A24" s="81" t="s">
        <v>197</v>
      </c>
      <c r="B24" s="53"/>
      <c r="C24" s="115"/>
      <c r="D24" s="349"/>
      <c r="E24" s="116"/>
      <c r="F24" s="115"/>
      <c r="G24" s="116"/>
      <c r="H24" s="115"/>
      <c r="I24" s="116"/>
      <c r="J24" s="117"/>
    </row>
    <row r="25" spans="1:11" ht="12" customHeight="1" x14ac:dyDescent="0.2">
      <c r="A25" s="66" t="s">
        <v>198</v>
      </c>
      <c r="B25" s="53"/>
      <c r="C25" s="115"/>
      <c r="D25" s="349"/>
      <c r="E25" s="116"/>
      <c r="F25" s="115"/>
      <c r="G25" s="116"/>
      <c r="H25" s="115"/>
      <c r="I25" s="116"/>
      <c r="J25" s="117"/>
    </row>
    <row r="26" spans="1:11" ht="12" customHeight="1" x14ac:dyDescent="0.2">
      <c r="A26" s="68" t="s">
        <v>199</v>
      </c>
      <c r="B26" s="53" t="s">
        <v>22</v>
      </c>
      <c r="C26" s="115">
        <v>2</v>
      </c>
      <c r="D26" s="69">
        <v>2</v>
      </c>
      <c r="E26" s="69">
        <v>2</v>
      </c>
      <c r="F26" s="69" t="s">
        <v>893</v>
      </c>
      <c r="G26" s="69" t="s">
        <v>893</v>
      </c>
      <c r="H26" s="69" t="s">
        <v>893</v>
      </c>
      <c r="I26" s="69" t="s">
        <v>893</v>
      </c>
      <c r="J26" s="116" t="s">
        <v>893</v>
      </c>
    </row>
    <row r="27" spans="1:11" ht="13.9" customHeight="1" x14ac:dyDescent="0.2">
      <c r="A27" s="81" t="s">
        <v>200</v>
      </c>
      <c r="B27" s="53"/>
      <c r="C27" s="115"/>
      <c r="D27" s="69"/>
      <c r="E27" s="116"/>
      <c r="F27" s="115"/>
      <c r="G27" s="116"/>
      <c r="H27" s="115"/>
      <c r="I27" s="116"/>
      <c r="J27" s="117"/>
    </row>
    <row r="28" spans="1:11" ht="12" customHeight="1" x14ac:dyDescent="0.2">
      <c r="A28" s="68" t="s">
        <v>201</v>
      </c>
      <c r="B28" s="53" t="s">
        <v>22</v>
      </c>
      <c r="C28" s="115">
        <v>121</v>
      </c>
      <c r="D28" s="69">
        <v>42</v>
      </c>
      <c r="E28" s="69">
        <v>28</v>
      </c>
      <c r="F28" s="69">
        <v>14</v>
      </c>
      <c r="G28" s="69" t="s">
        <v>893</v>
      </c>
      <c r="H28" s="69" t="s">
        <v>893</v>
      </c>
      <c r="I28" s="69" t="s">
        <v>893</v>
      </c>
      <c r="J28" s="116" t="s">
        <v>893</v>
      </c>
    </row>
    <row r="29" spans="1:11" ht="13.9" customHeight="1" x14ac:dyDescent="0.2">
      <c r="A29" s="81" t="s">
        <v>202</v>
      </c>
      <c r="B29" s="53"/>
      <c r="C29" s="115"/>
      <c r="D29" s="69"/>
      <c r="E29" s="116"/>
      <c r="F29" s="115"/>
      <c r="G29" s="116"/>
      <c r="H29" s="115"/>
      <c r="I29" s="116"/>
      <c r="J29" s="117"/>
    </row>
    <row r="30" spans="1:11" ht="12" customHeight="1" x14ac:dyDescent="0.2">
      <c r="A30" s="66" t="s">
        <v>203</v>
      </c>
      <c r="B30" s="53"/>
      <c r="C30" s="115"/>
      <c r="D30" s="69"/>
      <c r="E30" s="116"/>
      <c r="F30" s="115"/>
      <c r="G30" s="116"/>
      <c r="H30" s="115"/>
      <c r="I30" s="116"/>
      <c r="J30" s="117"/>
    </row>
    <row r="31" spans="1:11" ht="12" customHeight="1" x14ac:dyDescent="0.2">
      <c r="A31" s="66" t="s">
        <v>204</v>
      </c>
      <c r="B31" s="53" t="s">
        <v>22</v>
      </c>
      <c r="C31" s="115">
        <v>5</v>
      </c>
      <c r="D31" s="69">
        <v>4</v>
      </c>
      <c r="E31" s="69">
        <v>4</v>
      </c>
      <c r="F31" s="69" t="s">
        <v>893</v>
      </c>
      <c r="G31" s="69" t="s">
        <v>893</v>
      </c>
      <c r="H31" s="69" t="s">
        <v>893</v>
      </c>
      <c r="I31" s="69" t="s">
        <v>893</v>
      </c>
      <c r="J31" s="75" t="s">
        <v>893</v>
      </c>
      <c r="K31" s="76"/>
    </row>
    <row r="32" spans="1:11" ht="18" customHeight="1" x14ac:dyDescent="0.2">
      <c r="A32" s="108" t="s">
        <v>205</v>
      </c>
      <c r="B32" s="53" t="s">
        <v>21</v>
      </c>
      <c r="C32" s="115">
        <v>8099</v>
      </c>
      <c r="D32" s="69">
        <v>1714</v>
      </c>
      <c r="E32" s="69">
        <v>1089</v>
      </c>
      <c r="F32" s="69">
        <v>625</v>
      </c>
      <c r="G32" s="69" t="s">
        <v>893</v>
      </c>
      <c r="H32" s="69">
        <v>51</v>
      </c>
      <c r="I32" s="69" t="s">
        <v>893</v>
      </c>
      <c r="J32" s="116" t="s">
        <v>893</v>
      </c>
    </row>
    <row r="33" spans="1:11" ht="12" customHeight="1" x14ac:dyDescent="0.2">
      <c r="A33" s="71" t="s">
        <v>206</v>
      </c>
      <c r="B33" s="58" t="s">
        <v>22</v>
      </c>
      <c r="C33" s="119">
        <v>8204</v>
      </c>
      <c r="D33" s="120">
        <v>1778</v>
      </c>
      <c r="E33" s="120">
        <v>1149</v>
      </c>
      <c r="F33" s="120">
        <v>629</v>
      </c>
      <c r="G33" s="110" t="s">
        <v>893</v>
      </c>
      <c r="H33" s="120">
        <v>51</v>
      </c>
      <c r="I33" s="120" t="s">
        <v>893</v>
      </c>
      <c r="J33" s="116" t="s">
        <v>893</v>
      </c>
    </row>
    <row r="34" spans="1:11" ht="12" customHeight="1" x14ac:dyDescent="0.2">
      <c r="A34" s="108"/>
      <c r="B34" s="58" t="s">
        <v>50</v>
      </c>
      <c r="C34" s="119">
        <v>101.3</v>
      </c>
      <c r="D34" s="120">
        <v>103.7</v>
      </c>
      <c r="E34" s="120">
        <v>105.5</v>
      </c>
      <c r="F34" s="120">
        <v>100.6</v>
      </c>
      <c r="G34" s="120" t="s">
        <v>894</v>
      </c>
      <c r="H34" s="121">
        <v>100</v>
      </c>
      <c r="I34" s="120" t="s">
        <v>894</v>
      </c>
      <c r="J34" s="122" t="s">
        <v>894</v>
      </c>
    </row>
    <row r="35" spans="1:11" ht="13.9" customHeight="1" x14ac:dyDescent="0.2">
      <c r="A35" s="81" t="s">
        <v>207</v>
      </c>
      <c r="B35" s="53"/>
      <c r="C35" s="123"/>
      <c r="D35" s="124"/>
      <c r="E35" s="125"/>
      <c r="F35" s="123"/>
      <c r="G35" s="125"/>
      <c r="H35" s="123"/>
      <c r="I35" s="125"/>
      <c r="J35" s="117"/>
    </row>
    <row r="36" spans="1:11" ht="12" customHeight="1" x14ac:dyDescent="0.2">
      <c r="A36" s="68" t="s">
        <v>208</v>
      </c>
      <c r="B36" s="53" t="s">
        <v>22</v>
      </c>
      <c r="C36" s="297">
        <v>854</v>
      </c>
      <c r="D36" s="69">
        <v>316</v>
      </c>
      <c r="E36" s="297">
        <v>206</v>
      </c>
      <c r="F36" s="69">
        <v>110</v>
      </c>
      <c r="G36" s="69" t="s">
        <v>893</v>
      </c>
      <c r="H36" s="69">
        <v>17</v>
      </c>
      <c r="I36" s="69" t="s">
        <v>893</v>
      </c>
      <c r="J36" s="75" t="s">
        <v>893</v>
      </c>
    </row>
    <row r="37" spans="1:11" ht="13.9" customHeight="1" x14ac:dyDescent="0.2">
      <c r="A37" s="118" t="s">
        <v>209</v>
      </c>
      <c r="B37" s="53" t="s">
        <v>22</v>
      </c>
      <c r="C37" s="141">
        <v>51</v>
      </c>
      <c r="D37" s="141">
        <v>28</v>
      </c>
      <c r="E37" s="141">
        <v>21</v>
      </c>
      <c r="F37" s="141">
        <v>7</v>
      </c>
      <c r="G37" s="69" t="s">
        <v>893</v>
      </c>
      <c r="H37" s="141" t="s">
        <v>893</v>
      </c>
      <c r="I37" s="141" t="s">
        <v>893</v>
      </c>
      <c r="J37" s="164" t="s">
        <v>893</v>
      </c>
      <c r="K37" s="76"/>
    </row>
    <row r="38" spans="1:11" ht="13.9" customHeight="1" x14ac:dyDescent="0.2">
      <c r="A38" s="81" t="s">
        <v>210</v>
      </c>
      <c r="B38" s="53"/>
      <c r="C38" s="115"/>
      <c r="D38" s="297"/>
      <c r="E38" s="116"/>
      <c r="F38" s="297"/>
      <c r="G38" s="116"/>
      <c r="H38" s="297"/>
      <c r="I38" s="297"/>
      <c r="J38" s="117"/>
    </row>
    <row r="39" spans="1:11" ht="12" customHeight="1" x14ac:dyDescent="0.2">
      <c r="A39" s="68" t="s">
        <v>211</v>
      </c>
      <c r="B39" s="53" t="s">
        <v>22</v>
      </c>
      <c r="C39" s="115">
        <v>1</v>
      </c>
      <c r="D39" s="69">
        <v>1</v>
      </c>
      <c r="E39" s="69">
        <v>1</v>
      </c>
      <c r="F39" s="69" t="s">
        <v>893</v>
      </c>
      <c r="G39" s="69" t="s">
        <v>893</v>
      </c>
      <c r="H39" s="69" t="s">
        <v>893</v>
      </c>
      <c r="I39" s="69" t="s">
        <v>893</v>
      </c>
      <c r="J39" s="116" t="s">
        <v>893</v>
      </c>
    </row>
    <row r="40" spans="1:11" ht="13.9" customHeight="1" x14ac:dyDescent="0.2">
      <c r="A40" s="81" t="s">
        <v>210</v>
      </c>
      <c r="B40" s="53"/>
      <c r="C40" s="115"/>
      <c r="D40" s="69"/>
      <c r="E40" s="116"/>
      <c r="F40" s="115"/>
      <c r="G40" s="116"/>
      <c r="H40" s="115"/>
      <c r="I40" s="116"/>
      <c r="J40" s="117"/>
    </row>
    <row r="41" spans="1:11" ht="12" customHeight="1" x14ac:dyDescent="0.2">
      <c r="A41" s="68" t="s">
        <v>212</v>
      </c>
      <c r="B41" s="53" t="s">
        <v>22</v>
      </c>
      <c r="C41" s="115">
        <v>185</v>
      </c>
      <c r="D41" s="69">
        <v>40</v>
      </c>
      <c r="E41" s="69">
        <v>23</v>
      </c>
      <c r="F41" s="69">
        <v>17</v>
      </c>
      <c r="G41" s="69" t="s">
        <v>893</v>
      </c>
      <c r="H41" s="69">
        <v>3</v>
      </c>
      <c r="I41" s="69" t="s">
        <v>893</v>
      </c>
      <c r="J41" s="116" t="s">
        <v>893</v>
      </c>
    </row>
    <row r="42" spans="1:11" ht="13.9" customHeight="1" x14ac:dyDescent="0.2">
      <c r="A42" s="118" t="s">
        <v>66</v>
      </c>
      <c r="B42" s="53" t="s">
        <v>22</v>
      </c>
      <c r="C42" s="115">
        <v>530</v>
      </c>
      <c r="D42" s="69">
        <v>87</v>
      </c>
      <c r="E42" s="69">
        <v>57</v>
      </c>
      <c r="F42" s="69">
        <v>30</v>
      </c>
      <c r="G42" s="69" t="s">
        <v>893</v>
      </c>
      <c r="H42" s="69">
        <v>5</v>
      </c>
      <c r="I42" s="69" t="s">
        <v>893</v>
      </c>
      <c r="J42" s="116" t="s">
        <v>893</v>
      </c>
    </row>
    <row r="43" spans="1:11" ht="13.9" customHeight="1" x14ac:dyDescent="0.2">
      <c r="A43" s="81" t="s">
        <v>213</v>
      </c>
      <c r="B43" s="53"/>
      <c r="C43" s="115"/>
      <c r="D43" s="69"/>
      <c r="E43" s="116"/>
      <c r="F43" s="115"/>
      <c r="G43" s="116"/>
      <c r="H43" s="115"/>
      <c r="I43" s="116"/>
      <c r="J43" s="117"/>
    </row>
    <row r="44" spans="1:11" ht="12" customHeight="1" x14ac:dyDescent="0.2">
      <c r="A44" s="66" t="s">
        <v>214</v>
      </c>
      <c r="B44" s="53" t="s">
        <v>22</v>
      </c>
      <c r="C44" s="115">
        <v>67</v>
      </c>
      <c r="D44" s="69">
        <v>14</v>
      </c>
      <c r="E44" s="69">
        <v>9</v>
      </c>
      <c r="F44" s="69">
        <v>5</v>
      </c>
      <c r="G44" s="69" t="s">
        <v>893</v>
      </c>
      <c r="H44" s="69" t="s">
        <v>893</v>
      </c>
      <c r="I44" s="69" t="s">
        <v>893</v>
      </c>
      <c r="J44" s="116" t="s">
        <v>893</v>
      </c>
    </row>
    <row r="45" spans="1:11" ht="13.9" customHeight="1" x14ac:dyDescent="0.2">
      <c r="A45" s="81" t="s">
        <v>210</v>
      </c>
      <c r="B45" s="53"/>
      <c r="C45" s="115"/>
      <c r="D45" s="69"/>
      <c r="E45" s="116"/>
      <c r="F45" s="115"/>
      <c r="G45" s="116"/>
      <c r="H45" s="115"/>
      <c r="I45" s="116"/>
      <c r="J45" s="117"/>
    </row>
    <row r="46" spans="1:11" ht="12" customHeight="1" x14ac:dyDescent="0.2">
      <c r="A46" s="66" t="s">
        <v>215</v>
      </c>
      <c r="B46" s="53"/>
      <c r="C46" s="115"/>
      <c r="D46" s="69"/>
      <c r="E46" s="116"/>
      <c r="F46" s="115"/>
      <c r="G46" s="116"/>
      <c r="H46" s="115"/>
      <c r="I46" s="116"/>
      <c r="J46" s="117"/>
    </row>
    <row r="47" spans="1:11" ht="12" customHeight="1" x14ac:dyDescent="0.2">
      <c r="A47" s="66" t="s">
        <v>216</v>
      </c>
      <c r="B47" s="53" t="s">
        <v>22</v>
      </c>
      <c r="C47" s="115">
        <v>1317</v>
      </c>
      <c r="D47" s="69">
        <v>243</v>
      </c>
      <c r="E47" s="69">
        <v>147</v>
      </c>
      <c r="F47" s="69">
        <v>96</v>
      </c>
      <c r="G47" s="69" t="s">
        <v>893</v>
      </c>
      <c r="H47" s="69">
        <v>2</v>
      </c>
      <c r="I47" s="69" t="s">
        <v>893</v>
      </c>
      <c r="J47" s="116" t="s">
        <v>893</v>
      </c>
    </row>
    <row r="48" spans="1:11" ht="13.9" customHeight="1" x14ac:dyDescent="0.2">
      <c r="A48" s="81" t="s">
        <v>217</v>
      </c>
      <c r="B48" s="53"/>
      <c r="C48" s="115"/>
      <c r="D48" s="69"/>
      <c r="E48" s="116"/>
      <c r="F48" s="115"/>
      <c r="G48" s="116"/>
      <c r="H48" s="115"/>
      <c r="I48" s="116"/>
      <c r="J48" s="117"/>
    </row>
    <row r="49" spans="1:10" ht="12" customHeight="1" x14ac:dyDescent="0.2">
      <c r="A49" s="66" t="s">
        <v>218</v>
      </c>
      <c r="B49" s="53" t="s">
        <v>22</v>
      </c>
      <c r="C49" s="115">
        <v>105</v>
      </c>
      <c r="D49" s="69">
        <v>37</v>
      </c>
      <c r="E49" s="69">
        <v>26</v>
      </c>
      <c r="F49" s="69">
        <v>11</v>
      </c>
      <c r="G49" s="69" t="s">
        <v>893</v>
      </c>
      <c r="H49" s="69">
        <v>1</v>
      </c>
      <c r="I49" s="69" t="s">
        <v>893</v>
      </c>
      <c r="J49" s="116" t="s">
        <v>893</v>
      </c>
    </row>
    <row r="50" spans="1:10" ht="13.9" customHeight="1" x14ac:dyDescent="0.2">
      <c r="A50" s="81" t="s">
        <v>219</v>
      </c>
      <c r="B50" s="53"/>
      <c r="C50" s="115"/>
      <c r="D50" s="69"/>
      <c r="E50" s="116"/>
      <c r="F50" s="115"/>
      <c r="G50" s="116"/>
      <c r="H50" s="115"/>
      <c r="I50" s="116"/>
      <c r="J50" s="117"/>
    </row>
    <row r="51" spans="1:10" ht="12" customHeight="1" x14ac:dyDescent="0.2">
      <c r="A51" s="66" t="s">
        <v>220</v>
      </c>
      <c r="B51" s="53"/>
      <c r="C51" s="115"/>
      <c r="D51" s="69"/>
      <c r="E51" s="116"/>
      <c r="F51" s="115"/>
      <c r="G51" s="116"/>
      <c r="H51" s="115"/>
      <c r="I51" s="116"/>
      <c r="J51" s="117"/>
    </row>
    <row r="52" spans="1:10" ht="12" customHeight="1" x14ac:dyDescent="0.2">
      <c r="A52" s="66" t="s">
        <v>221</v>
      </c>
      <c r="B52" s="53" t="s">
        <v>22</v>
      </c>
      <c r="C52" s="115">
        <v>300</v>
      </c>
      <c r="D52" s="69">
        <v>71</v>
      </c>
      <c r="E52" s="69">
        <v>31</v>
      </c>
      <c r="F52" s="69">
        <v>40</v>
      </c>
      <c r="G52" s="69" t="s">
        <v>893</v>
      </c>
      <c r="H52" s="69" t="s">
        <v>893</v>
      </c>
      <c r="I52" s="69" t="s">
        <v>893</v>
      </c>
      <c r="J52" s="116" t="s">
        <v>893</v>
      </c>
    </row>
    <row r="53" spans="1:10" ht="13.9" customHeight="1" x14ac:dyDescent="0.2">
      <c r="A53" s="81" t="s">
        <v>222</v>
      </c>
      <c r="B53" s="53"/>
      <c r="C53" s="126"/>
      <c r="D53" s="127"/>
      <c r="E53" s="128"/>
      <c r="F53" s="126"/>
      <c r="G53" s="128"/>
      <c r="H53" s="126"/>
      <c r="I53" s="128"/>
      <c r="J53" s="129"/>
    </row>
    <row r="54" spans="1:10" ht="12" customHeight="1" x14ac:dyDescent="0.2">
      <c r="A54" s="66" t="s">
        <v>223</v>
      </c>
      <c r="B54" s="53"/>
      <c r="C54" s="126"/>
      <c r="D54" s="127"/>
      <c r="E54" s="128"/>
      <c r="F54" s="126"/>
      <c r="G54" s="128"/>
      <c r="H54" s="126"/>
      <c r="I54" s="128"/>
      <c r="J54" s="129"/>
    </row>
    <row r="55" spans="1:10" ht="12" customHeight="1" x14ac:dyDescent="0.2">
      <c r="A55" s="66" t="s">
        <v>224</v>
      </c>
      <c r="B55" s="53" t="s">
        <v>22</v>
      </c>
      <c r="C55" s="115">
        <v>8</v>
      </c>
      <c r="D55" s="69">
        <v>5</v>
      </c>
      <c r="E55" s="69">
        <v>4</v>
      </c>
      <c r="F55" s="69">
        <v>1</v>
      </c>
      <c r="G55" s="69" t="s">
        <v>893</v>
      </c>
      <c r="H55" s="69" t="s">
        <v>893</v>
      </c>
      <c r="I55" s="69" t="s">
        <v>893</v>
      </c>
      <c r="J55" s="116" t="s">
        <v>893</v>
      </c>
    </row>
    <row r="56" spans="1:10" ht="13.9" customHeight="1" x14ac:dyDescent="0.2">
      <c r="A56" s="81" t="s">
        <v>225</v>
      </c>
      <c r="B56" s="53"/>
      <c r="C56" s="126"/>
      <c r="D56" s="127"/>
      <c r="E56" s="128"/>
      <c r="F56" s="126"/>
      <c r="G56" s="128"/>
      <c r="H56" s="126"/>
      <c r="I56" s="128"/>
      <c r="J56" s="129"/>
    </row>
    <row r="57" spans="1:10" ht="12" customHeight="1" x14ac:dyDescent="0.2">
      <c r="A57" s="68" t="s">
        <v>226</v>
      </c>
      <c r="B57" s="53" t="s">
        <v>22</v>
      </c>
      <c r="C57" s="115">
        <v>77</v>
      </c>
      <c r="D57" s="69">
        <v>39</v>
      </c>
      <c r="E57" s="69">
        <v>33</v>
      </c>
      <c r="F57" s="69">
        <v>6</v>
      </c>
      <c r="G57" s="69" t="s">
        <v>893</v>
      </c>
      <c r="H57" s="69">
        <v>2</v>
      </c>
      <c r="I57" s="69" t="s">
        <v>893</v>
      </c>
      <c r="J57" s="116" t="s">
        <v>893</v>
      </c>
    </row>
    <row r="58" spans="1:10" ht="13.9" customHeight="1" x14ac:dyDescent="0.2">
      <c r="A58" s="81" t="s">
        <v>227</v>
      </c>
      <c r="B58" s="53"/>
      <c r="C58" s="115"/>
      <c r="D58" s="69"/>
      <c r="E58" s="116"/>
      <c r="F58" s="115"/>
      <c r="G58" s="116"/>
      <c r="H58" s="115"/>
      <c r="I58" s="116"/>
      <c r="J58" s="117"/>
    </row>
    <row r="59" spans="1:10" ht="12" customHeight="1" x14ac:dyDescent="0.2">
      <c r="A59" s="66" t="s">
        <v>228</v>
      </c>
      <c r="B59" s="53" t="s">
        <v>22</v>
      </c>
      <c r="C59" s="115">
        <v>3</v>
      </c>
      <c r="D59" s="69">
        <v>1</v>
      </c>
      <c r="E59" s="69" t="s">
        <v>893</v>
      </c>
      <c r="F59" s="69">
        <v>1</v>
      </c>
      <c r="G59" s="69" t="s">
        <v>893</v>
      </c>
      <c r="H59" s="69" t="s">
        <v>893</v>
      </c>
      <c r="I59" s="69" t="s">
        <v>893</v>
      </c>
      <c r="J59" s="116" t="s">
        <v>893</v>
      </c>
    </row>
    <row r="60" spans="1:10" ht="13.9" customHeight="1" x14ac:dyDescent="0.2">
      <c r="A60" s="81" t="s">
        <v>227</v>
      </c>
      <c r="B60" s="53"/>
      <c r="C60" s="115"/>
      <c r="D60" s="69"/>
      <c r="E60" s="116"/>
      <c r="F60" s="115"/>
      <c r="G60" s="116"/>
      <c r="H60" s="115"/>
      <c r="I60" s="116"/>
      <c r="J60" s="117"/>
    </row>
    <row r="61" spans="1:10" ht="12" customHeight="1" x14ac:dyDescent="0.2">
      <c r="A61" s="66" t="s">
        <v>229</v>
      </c>
      <c r="B61" s="53"/>
      <c r="C61" s="115"/>
      <c r="D61" s="69"/>
      <c r="E61" s="116"/>
      <c r="F61" s="115"/>
      <c r="G61" s="116"/>
      <c r="H61" s="115"/>
      <c r="I61" s="116"/>
      <c r="J61" s="117"/>
    </row>
    <row r="62" spans="1:10" ht="12" customHeight="1" x14ac:dyDescent="0.2">
      <c r="A62" s="68" t="s">
        <v>230</v>
      </c>
      <c r="B62" s="53" t="s">
        <v>22</v>
      </c>
      <c r="C62" s="115">
        <v>279</v>
      </c>
      <c r="D62" s="69">
        <v>116</v>
      </c>
      <c r="E62" s="69">
        <v>81</v>
      </c>
      <c r="F62" s="69">
        <v>35</v>
      </c>
      <c r="G62" s="69" t="s">
        <v>893</v>
      </c>
      <c r="H62" s="69">
        <v>1</v>
      </c>
      <c r="I62" s="69" t="s">
        <v>893</v>
      </c>
      <c r="J62" s="116" t="s">
        <v>893</v>
      </c>
    </row>
    <row r="63" spans="1:10" ht="13.9" customHeight="1" x14ac:dyDescent="0.2">
      <c r="A63" s="81" t="s">
        <v>227</v>
      </c>
      <c r="B63" s="53"/>
      <c r="C63" s="115"/>
      <c r="D63" s="69"/>
      <c r="E63" s="116"/>
      <c r="F63" s="115"/>
      <c r="G63" s="116"/>
      <c r="H63" s="115"/>
      <c r="I63" s="116"/>
      <c r="J63" s="117"/>
    </row>
    <row r="64" spans="1:10" ht="12" customHeight="1" x14ac:dyDescent="0.2">
      <c r="A64" s="66" t="s">
        <v>231</v>
      </c>
      <c r="B64" s="53"/>
      <c r="C64" s="115"/>
      <c r="D64" s="69"/>
      <c r="E64" s="116"/>
      <c r="F64" s="115"/>
      <c r="G64" s="116"/>
      <c r="H64" s="115"/>
      <c r="I64" s="116"/>
      <c r="J64" s="117"/>
    </row>
    <row r="65" spans="1:10" ht="12" customHeight="1" x14ac:dyDescent="0.2">
      <c r="A65" s="66" t="s">
        <v>232</v>
      </c>
      <c r="B65" s="53"/>
      <c r="C65" s="115"/>
      <c r="D65" s="69"/>
      <c r="E65" s="116"/>
      <c r="F65" s="115"/>
      <c r="G65" s="116"/>
      <c r="H65" s="115"/>
      <c r="I65" s="116"/>
      <c r="J65" s="117"/>
    </row>
    <row r="66" spans="1:10" ht="12" customHeight="1" x14ac:dyDescent="0.2">
      <c r="A66" s="68" t="s">
        <v>233</v>
      </c>
      <c r="B66" s="53" t="s">
        <v>22</v>
      </c>
      <c r="C66" s="115">
        <v>533</v>
      </c>
      <c r="D66" s="69">
        <v>117</v>
      </c>
      <c r="E66" s="69">
        <v>77</v>
      </c>
      <c r="F66" s="69">
        <v>40</v>
      </c>
      <c r="G66" s="69" t="s">
        <v>893</v>
      </c>
      <c r="H66" s="69">
        <v>2</v>
      </c>
      <c r="I66" s="69" t="s">
        <v>893</v>
      </c>
      <c r="J66" s="116" t="s">
        <v>893</v>
      </c>
    </row>
    <row r="67" spans="1:10" ht="13.9" customHeight="1" x14ac:dyDescent="0.2">
      <c r="A67" s="118" t="s">
        <v>77</v>
      </c>
      <c r="B67" s="53" t="s">
        <v>22</v>
      </c>
      <c r="C67" s="115">
        <v>23</v>
      </c>
      <c r="D67" s="69">
        <v>8</v>
      </c>
      <c r="E67" s="69">
        <v>6</v>
      </c>
      <c r="F67" s="69">
        <v>2</v>
      </c>
      <c r="G67" s="69" t="s">
        <v>893</v>
      </c>
      <c r="H67" s="69" t="s">
        <v>893</v>
      </c>
      <c r="I67" s="69" t="s">
        <v>893</v>
      </c>
      <c r="J67" s="116" t="s">
        <v>893</v>
      </c>
    </row>
    <row r="68" spans="1:10" ht="13.9" customHeight="1" x14ac:dyDescent="0.2">
      <c r="A68" s="81" t="s">
        <v>227</v>
      </c>
      <c r="B68" s="53"/>
      <c r="C68" s="115"/>
      <c r="D68" s="69"/>
      <c r="E68" s="116"/>
      <c r="F68" s="115"/>
      <c r="G68" s="116"/>
      <c r="H68" s="115"/>
      <c r="I68" s="116"/>
      <c r="J68" s="117"/>
    </row>
    <row r="69" spans="1:10" ht="12" customHeight="1" x14ac:dyDescent="0.2">
      <c r="A69" s="66" t="s">
        <v>234</v>
      </c>
      <c r="B69" s="53" t="s">
        <v>22</v>
      </c>
      <c r="C69" s="115">
        <v>1055</v>
      </c>
      <c r="D69" s="69">
        <v>171</v>
      </c>
      <c r="E69" s="69">
        <v>121</v>
      </c>
      <c r="F69" s="69">
        <v>50</v>
      </c>
      <c r="G69" s="69" t="s">
        <v>893</v>
      </c>
      <c r="H69" s="69">
        <v>7</v>
      </c>
      <c r="I69" s="69" t="s">
        <v>893</v>
      </c>
      <c r="J69" s="116" t="s">
        <v>893</v>
      </c>
    </row>
    <row r="70" spans="1:10" ht="13.9" customHeight="1" x14ac:dyDescent="0.2">
      <c r="A70" s="81" t="s">
        <v>235</v>
      </c>
      <c r="B70" s="53"/>
      <c r="C70" s="115"/>
      <c r="D70" s="69"/>
      <c r="E70" s="116"/>
      <c r="F70" s="115"/>
      <c r="G70" s="116"/>
      <c r="H70" s="115"/>
      <c r="I70" s="116"/>
      <c r="J70" s="117"/>
    </row>
    <row r="71" spans="1:10" ht="12" customHeight="1" x14ac:dyDescent="0.2">
      <c r="A71" s="66" t="s">
        <v>236</v>
      </c>
      <c r="B71" s="130"/>
      <c r="C71" s="115"/>
      <c r="D71" s="69"/>
      <c r="E71" s="116"/>
      <c r="F71" s="115"/>
      <c r="G71" s="116"/>
      <c r="H71" s="115"/>
      <c r="I71" s="116"/>
      <c r="J71" s="117"/>
    </row>
    <row r="72" spans="1:10" ht="12" customHeight="1" x14ac:dyDescent="0.2">
      <c r="A72" s="68" t="s">
        <v>79</v>
      </c>
      <c r="B72" s="53" t="s">
        <v>22</v>
      </c>
      <c r="C72" s="115">
        <v>113</v>
      </c>
      <c r="D72" s="69">
        <v>49</v>
      </c>
      <c r="E72" s="69">
        <v>42</v>
      </c>
      <c r="F72" s="69">
        <v>7</v>
      </c>
      <c r="G72" s="69" t="s">
        <v>893</v>
      </c>
      <c r="H72" s="69">
        <v>1</v>
      </c>
      <c r="I72" s="69" t="s">
        <v>893</v>
      </c>
      <c r="J72" s="116" t="s">
        <v>893</v>
      </c>
    </row>
    <row r="73" spans="1:10" ht="13.9" customHeight="1" x14ac:dyDescent="0.2">
      <c r="A73" s="81" t="s">
        <v>237</v>
      </c>
      <c r="B73" s="53"/>
      <c r="C73" s="115"/>
      <c r="D73" s="116"/>
      <c r="E73" s="117"/>
      <c r="F73" s="117"/>
      <c r="G73" s="117"/>
      <c r="H73" s="117"/>
      <c r="I73" s="117"/>
      <c r="J73" s="117"/>
    </row>
    <row r="74" spans="1:10" ht="12" customHeight="1" x14ac:dyDescent="0.2">
      <c r="A74" s="68" t="s">
        <v>238</v>
      </c>
      <c r="B74" s="53" t="s">
        <v>22</v>
      </c>
      <c r="C74" s="115">
        <v>76</v>
      </c>
      <c r="D74" s="69">
        <v>31</v>
      </c>
      <c r="E74" s="69">
        <v>22</v>
      </c>
      <c r="F74" s="69">
        <v>9</v>
      </c>
      <c r="G74" s="69" t="s">
        <v>893</v>
      </c>
      <c r="H74" s="69" t="s">
        <v>893</v>
      </c>
      <c r="I74" s="69" t="s">
        <v>893</v>
      </c>
      <c r="J74" s="116" t="s">
        <v>893</v>
      </c>
    </row>
    <row r="75" spans="1:10" ht="13.9" customHeight="1" x14ac:dyDescent="0.2">
      <c r="A75" s="81" t="s">
        <v>239</v>
      </c>
      <c r="B75" s="53"/>
      <c r="C75" s="115"/>
      <c r="D75" s="116"/>
      <c r="E75" s="117"/>
      <c r="F75" s="117"/>
      <c r="G75" s="117"/>
      <c r="H75" s="117"/>
      <c r="I75" s="117"/>
      <c r="J75" s="117"/>
    </row>
    <row r="76" spans="1:10" ht="12" customHeight="1" x14ac:dyDescent="0.2">
      <c r="A76" s="66" t="s">
        <v>240</v>
      </c>
      <c r="B76" s="53" t="s">
        <v>22</v>
      </c>
      <c r="C76" s="115">
        <v>162</v>
      </c>
      <c r="D76" s="69">
        <v>73</v>
      </c>
      <c r="E76" s="69">
        <v>58</v>
      </c>
      <c r="F76" s="69">
        <v>15</v>
      </c>
      <c r="G76" s="69" t="s">
        <v>893</v>
      </c>
      <c r="H76" s="69">
        <v>1</v>
      </c>
      <c r="I76" s="69" t="s">
        <v>893</v>
      </c>
      <c r="J76" s="116" t="s">
        <v>893</v>
      </c>
    </row>
    <row r="77" spans="1:10" ht="13.9" customHeight="1" x14ac:dyDescent="0.2">
      <c r="A77" s="81" t="s">
        <v>241</v>
      </c>
      <c r="B77" s="53"/>
      <c r="C77" s="115"/>
      <c r="D77" s="69"/>
      <c r="E77" s="116"/>
      <c r="F77" s="117"/>
      <c r="G77" s="117"/>
      <c r="H77" s="117"/>
      <c r="I77" s="117"/>
      <c r="J77" s="117"/>
    </row>
    <row r="78" spans="1:10" ht="12" customHeight="1" x14ac:dyDescent="0.2">
      <c r="A78" s="66" t="s">
        <v>242</v>
      </c>
      <c r="B78" s="53"/>
      <c r="C78" s="115"/>
      <c r="D78" s="69"/>
      <c r="E78" s="116"/>
      <c r="F78" s="117"/>
      <c r="G78" s="117"/>
      <c r="H78" s="117"/>
      <c r="I78" s="117"/>
      <c r="J78" s="117"/>
    </row>
    <row r="79" spans="1:10" ht="12" customHeight="1" x14ac:dyDescent="0.2">
      <c r="A79" s="66" t="s">
        <v>243</v>
      </c>
      <c r="B79" s="53" t="s">
        <v>22</v>
      </c>
      <c r="C79" s="115">
        <v>42</v>
      </c>
      <c r="D79" s="69">
        <v>20</v>
      </c>
      <c r="E79" s="69">
        <v>17</v>
      </c>
      <c r="F79" s="69">
        <v>3</v>
      </c>
      <c r="G79" s="69" t="s">
        <v>893</v>
      </c>
      <c r="H79" s="69">
        <v>2</v>
      </c>
      <c r="I79" s="69" t="s">
        <v>893</v>
      </c>
      <c r="J79" s="116" t="s">
        <v>893</v>
      </c>
    </row>
    <row r="80" spans="1:10" ht="13.9" customHeight="1" x14ac:dyDescent="0.2">
      <c r="A80" s="81" t="s">
        <v>244</v>
      </c>
      <c r="B80" s="53"/>
      <c r="C80" s="115"/>
      <c r="D80" s="69"/>
      <c r="E80" s="116"/>
      <c r="F80" s="117"/>
      <c r="G80" s="117"/>
      <c r="H80" s="117"/>
      <c r="I80" s="117"/>
      <c r="J80" s="117"/>
    </row>
    <row r="81" spans="1:10" ht="12" customHeight="1" x14ac:dyDescent="0.2">
      <c r="A81" s="68" t="s">
        <v>245</v>
      </c>
      <c r="B81" s="53" t="s">
        <v>22</v>
      </c>
      <c r="C81" s="115">
        <v>48</v>
      </c>
      <c r="D81" s="69">
        <v>23</v>
      </c>
      <c r="E81" s="69">
        <v>19</v>
      </c>
      <c r="F81" s="69">
        <v>4</v>
      </c>
      <c r="G81" s="69" t="s">
        <v>893</v>
      </c>
      <c r="H81" s="69" t="s">
        <v>893</v>
      </c>
      <c r="I81" s="69" t="s">
        <v>893</v>
      </c>
      <c r="J81" s="116" t="s">
        <v>893</v>
      </c>
    </row>
    <row r="82" spans="1:10" ht="13.9" customHeight="1" x14ac:dyDescent="0.2">
      <c r="A82" s="118" t="s">
        <v>84</v>
      </c>
      <c r="B82" s="53" t="s">
        <v>22</v>
      </c>
      <c r="C82" s="115">
        <v>968</v>
      </c>
      <c r="D82" s="69">
        <v>132</v>
      </c>
      <c r="E82" s="69">
        <v>57</v>
      </c>
      <c r="F82" s="69">
        <v>75</v>
      </c>
      <c r="G82" s="69" t="s">
        <v>893</v>
      </c>
      <c r="H82" s="69">
        <v>5</v>
      </c>
      <c r="I82" s="69" t="s">
        <v>893</v>
      </c>
      <c r="J82" s="116" t="s">
        <v>893</v>
      </c>
    </row>
    <row r="83" spans="1:10" ht="13.9" customHeight="1" x14ac:dyDescent="0.2">
      <c r="A83" s="81" t="s">
        <v>246</v>
      </c>
      <c r="B83" s="53"/>
      <c r="C83" s="115"/>
      <c r="D83" s="116"/>
      <c r="E83" s="117"/>
      <c r="F83" s="117"/>
      <c r="G83" s="117"/>
      <c r="H83" s="117"/>
      <c r="I83" s="117"/>
      <c r="J83" s="117"/>
    </row>
    <row r="84" spans="1:10" ht="12" customHeight="1" x14ac:dyDescent="0.2">
      <c r="A84" s="68" t="s">
        <v>247</v>
      </c>
      <c r="B84" s="53" t="s">
        <v>22</v>
      </c>
      <c r="C84" s="115">
        <v>585</v>
      </c>
      <c r="D84" s="69">
        <v>75</v>
      </c>
      <c r="E84" s="69">
        <v>43</v>
      </c>
      <c r="F84" s="69">
        <v>32</v>
      </c>
      <c r="G84" s="69" t="s">
        <v>893</v>
      </c>
      <c r="H84" s="69">
        <v>1</v>
      </c>
      <c r="I84" s="69" t="s">
        <v>893</v>
      </c>
      <c r="J84" s="116" t="s">
        <v>893</v>
      </c>
    </row>
    <row r="85" spans="1:10" ht="13.9" customHeight="1" x14ac:dyDescent="0.2">
      <c r="A85" s="81" t="s">
        <v>248</v>
      </c>
      <c r="B85" s="53"/>
      <c r="C85" s="115"/>
      <c r="D85" s="69"/>
      <c r="E85" s="116"/>
      <c r="F85" s="117"/>
      <c r="G85" s="117"/>
      <c r="H85" s="117"/>
      <c r="I85" s="117"/>
      <c r="J85" s="117"/>
    </row>
    <row r="86" spans="1:10" ht="12" customHeight="1" x14ac:dyDescent="0.2">
      <c r="A86" s="66" t="s">
        <v>249</v>
      </c>
      <c r="B86" s="53"/>
      <c r="C86" s="115"/>
      <c r="D86" s="69"/>
      <c r="E86" s="116"/>
      <c r="F86" s="117"/>
      <c r="G86" s="117"/>
      <c r="H86" s="117"/>
      <c r="I86" s="117"/>
      <c r="J86" s="117"/>
    </row>
    <row r="87" spans="1:10" ht="12" customHeight="1" x14ac:dyDescent="0.2">
      <c r="A87" s="68" t="s">
        <v>87</v>
      </c>
      <c r="B87" s="53" t="s">
        <v>22</v>
      </c>
      <c r="C87" s="115">
        <v>822</v>
      </c>
      <c r="D87" s="69">
        <v>81</v>
      </c>
      <c r="E87" s="69">
        <v>48</v>
      </c>
      <c r="F87" s="69">
        <v>33</v>
      </c>
      <c r="G87" s="69" t="s">
        <v>893</v>
      </c>
      <c r="H87" s="69">
        <v>1</v>
      </c>
      <c r="I87" s="69" t="s">
        <v>893</v>
      </c>
      <c r="J87" s="116" t="s">
        <v>893</v>
      </c>
    </row>
    <row r="88" spans="1:10" ht="18" customHeight="1" x14ac:dyDescent="0.2">
      <c r="A88" s="108" t="s">
        <v>250</v>
      </c>
      <c r="B88" s="53"/>
      <c r="C88" s="115"/>
      <c r="D88" s="69"/>
      <c r="E88" s="116"/>
      <c r="F88" s="117"/>
      <c r="G88" s="117"/>
      <c r="H88" s="117"/>
      <c r="I88" s="117"/>
      <c r="J88" s="117"/>
    </row>
    <row r="89" spans="1:10" ht="12" customHeight="1" x14ac:dyDescent="0.2">
      <c r="A89" s="71" t="s">
        <v>251</v>
      </c>
      <c r="B89" s="53"/>
      <c r="C89" s="115"/>
      <c r="D89" s="69"/>
      <c r="E89" s="116"/>
      <c r="F89" s="117"/>
      <c r="G89" s="117"/>
      <c r="H89" s="117"/>
      <c r="I89" s="117"/>
      <c r="J89" s="117"/>
    </row>
    <row r="90" spans="1:10" ht="12" customHeight="1" x14ac:dyDescent="0.2">
      <c r="A90" s="71" t="s">
        <v>252</v>
      </c>
      <c r="B90" s="53" t="s">
        <v>21</v>
      </c>
      <c r="C90" s="115">
        <v>230</v>
      </c>
      <c r="D90" s="69">
        <v>157</v>
      </c>
      <c r="E90" s="69">
        <v>145</v>
      </c>
      <c r="F90" s="69">
        <v>12</v>
      </c>
      <c r="G90" s="69" t="s">
        <v>893</v>
      </c>
      <c r="H90" s="69">
        <v>2</v>
      </c>
      <c r="I90" s="69" t="s">
        <v>893</v>
      </c>
      <c r="J90" s="116" t="s">
        <v>893</v>
      </c>
    </row>
    <row r="91" spans="1:10" ht="12" customHeight="1" x14ac:dyDescent="0.2">
      <c r="A91" s="71" t="s">
        <v>253</v>
      </c>
      <c r="B91" s="58" t="s">
        <v>22</v>
      </c>
      <c r="C91" s="131">
        <v>254</v>
      </c>
      <c r="D91" s="132">
        <v>184</v>
      </c>
      <c r="E91" s="132">
        <v>172</v>
      </c>
      <c r="F91" s="132">
        <v>12</v>
      </c>
      <c r="G91" s="69" t="s">
        <v>893</v>
      </c>
      <c r="H91" s="132">
        <v>2</v>
      </c>
      <c r="I91" s="132" t="s">
        <v>893</v>
      </c>
      <c r="J91" s="133" t="s">
        <v>893</v>
      </c>
    </row>
    <row r="92" spans="1:10" ht="12" customHeight="1" x14ac:dyDescent="0.2">
      <c r="A92" s="71" t="s">
        <v>254</v>
      </c>
      <c r="B92" s="58" t="s">
        <v>50</v>
      </c>
      <c r="C92" s="134">
        <v>110.4</v>
      </c>
      <c r="D92" s="135">
        <v>117.2</v>
      </c>
      <c r="E92" s="135">
        <v>118.6</v>
      </c>
      <c r="F92" s="135">
        <v>100</v>
      </c>
      <c r="G92" s="135" t="s">
        <v>894</v>
      </c>
      <c r="H92" s="135">
        <v>100</v>
      </c>
      <c r="I92" s="135" t="s">
        <v>893</v>
      </c>
      <c r="J92" s="136" t="s">
        <v>893</v>
      </c>
    </row>
    <row r="93" spans="1:10" ht="18" customHeight="1" x14ac:dyDescent="0.2">
      <c r="A93" s="108" t="s">
        <v>255</v>
      </c>
      <c r="B93" s="137"/>
      <c r="C93" s="138"/>
      <c r="D93" s="139"/>
      <c r="E93" s="139"/>
      <c r="F93" s="139"/>
      <c r="G93" s="139"/>
      <c r="H93" s="139"/>
      <c r="I93" s="139"/>
      <c r="J93" s="140"/>
    </row>
    <row r="94" spans="1:10" ht="12" customHeight="1" x14ac:dyDescent="0.2">
      <c r="A94" s="71" t="s">
        <v>256</v>
      </c>
      <c r="B94" s="53" t="s">
        <v>21</v>
      </c>
      <c r="C94" s="115">
        <v>388</v>
      </c>
      <c r="D94" s="69">
        <v>113</v>
      </c>
      <c r="E94" s="69">
        <v>91</v>
      </c>
      <c r="F94" s="69">
        <v>20</v>
      </c>
      <c r="G94" s="69">
        <v>2</v>
      </c>
      <c r="H94" s="69" t="s">
        <v>893</v>
      </c>
      <c r="I94" s="69" t="s">
        <v>893</v>
      </c>
      <c r="J94" s="116" t="s">
        <v>893</v>
      </c>
    </row>
    <row r="95" spans="1:10" ht="12" customHeight="1" x14ac:dyDescent="0.2">
      <c r="A95" s="71" t="s">
        <v>257</v>
      </c>
      <c r="B95" s="58" t="s">
        <v>22</v>
      </c>
      <c r="C95" s="131">
        <v>403</v>
      </c>
      <c r="D95" s="132">
        <v>114</v>
      </c>
      <c r="E95" s="132">
        <v>94</v>
      </c>
      <c r="F95" s="132">
        <v>18</v>
      </c>
      <c r="G95" s="132">
        <v>2</v>
      </c>
      <c r="H95" s="132" t="s">
        <v>893</v>
      </c>
      <c r="I95" s="132" t="s">
        <v>893</v>
      </c>
      <c r="J95" s="133">
        <v>1</v>
      </c>
    </row>
    <row r="96" spans="1:10" ht="12" customHeight="1" x14ac:dyDescent="0.2">
      <c r="A96" s="71" t="s">
        <v>258</v>
      </c>
      <c r="B96" s="58" t="s">
        <v>50</v>
      </c>
      <c r="C96" s="134">
        <v>103.9</v>
      </c>
      <c r="D96" s="135">
        <v>100.9</v>
      </c>
      <c r="E96" s="135">
        <v>103.3</v>
      </c>
      <c r="F96" s="135">
        <v>90</v>
      </c>
      <c r="G96" s="135">
        <v>100</v>
      </c>
      <c r="H96" s="135" t="s">
        <v>894</v>
      </c>
      <c r="I96" s="135" t="s">
        <v>894</v>
      </c>
      <c r="J96" s="136" t="s">
        <v>894</v>
      </c>
    </row>
    <row r="97" spans="1:10" ht="13.9" customHeight="1" x14ac:dyDescent="0.2">
      <c r="A97" s="81" t="s">
        <v>259</v>
      </c>
      <c r="B97" s="53"/>
      <c r="C97" s="115"/>
      <c r="D97" s="116"/>
      <c r="E97" s="117"/>
      <c r="F97" s="117"/>
      <c r="G97" s="117"/>
      <c r="H97" s="117"/>
      <c r="I97" s="117"/>
      <c r="J97" s="117"/>
    </row>
    <row r="98" spans="1:10" ht="12" customHeight="1" x14ac:dyDescent="0.2">
      <c r="A98" s="68" t="s">
        <v>260</v>
      </c>
      <c r="B98" s="53" t="s">
        <v>22</v>
      </c>
      <c r="C98" s="141">
        <v>47</v>
      </c>
      <c r="D98" s="142">
        <v>15</v>
      </c>
      <c r="E98" s="142">
        <v>13</v>
      </c>
      <c r="F98" s="142" t="s">
        <v>893</v>
      </c>
      <c r="G98" s="142">
        <v>2</v>
      </c>
      <c r="H98" s="142" t="s">
        <v>893</v>
      </c>
      <c r="I98" s="142" t="s">
        <v>893</v>
      </c>
      <c r="J98" s="143" t="s">
        <v>893</v>
      </c>
    </row>
    <row r="99" spans="1:10" ht="13.9" customHeight="1" x14ac:dyDescent="0.2">
      <c r="A99" s="81" t="s">
        <v>261</v>
      </c>
      <c r="B99" s="130"/>
      <c r="C99" s="115"/>
      <c r="D99" s="116"/>
      <c r="E99" s="117"/>
      <c r="F99" s="117"/>
      <c r="G99" s="117"/>
      <c r="H99" s="117"/>
      <c r="I99" s="117"/>
      <c r="J99" s="117"/>
    </row>
    <row r="100" spans="1:10" ht="12" customHeight="1" x14ac:dyDescent="0.2">
      <c r="A100" s="68" t="s">
        <v>262</v>
      </c>
      <c r="B100" s="53" t="s">
        <v>22</v>
      </c>
      <c r="C100" s="141">
        <v>55</v>
      </c>
      <c r="D100" s="142">
        <v>11</v>
      </c>
      <c r="E100" s="142">
        <v>10</v>
      </c>
      <c r="F100" s="142">
        <v>1</v>
      </c>
      <c r="G100" s="142" t="s">
        <v>893</v>
      </c>
      <c r="H100" s="142" t="s">
        <v>893</v>
      </c>
      <c r="I100" s="142" t="s">
        <v>893</v>
      </c>
      <c r="J100" s="143" t="s">
        <v>893</v>
      </c>
    </row>
    <row r="101" spans="1:10" ht="13.9" customHeight="1" x14ac:dyDescent="0.2">
      <c r="A101" s="81" t="s">
        <v>263</v>
      </c>
      <c r="B101" s="53"/>
      <c r="C101" s="115"/>
      <c r="D101" s="116"/>
      <c r="E101" s="117"/>
      <c r="F101" s="117"/>
      <c r="G101" s="117"/>
      <c r="H101" s="117"/>
      <c r="I101" s="117"/>
      <c r="J101" s="117"/>
    </row>
    <row r="102" spans="1:10" ht="12" customHeight="1" x14ac:dyDescent="0.2">
      <c r="A102" s="66" t="s">
        <v>264</v>
      </c>
      <c r="B102" s="53" t="s">
        <v>22</v>
      </c>
      <c r="C102" s="141">
        <v>291</v>
      </c>
      <c r="D102" s="142">
        <v>84</v>
      </c>
      <c r="E102" s="142">
        <v>67</v>
      </c>
      <c r="F102" s="142">
        <v>17</v>
      </c>
      <c r="G102" s="142" t="s">
        <v>893</v>
      </c>
      <c r="H102" s="142" t="s">
        <v>893</v>
      </c>
      <c r="I102" s="142" t="s">
        <v>893</v>
      </c>
      <c r="J102" s="143">
        <v>1</v>
      </c>
    </row>
    <row r="103" spans="1:10" ht="13.9" customHeight="1" x14ac:dyDescent="0.2">
      <c r="A103" s="81" t="s">
        <v>265</v>
      </c>
      <c r="B103" s="53" t="s">
        <v>22</v>
      </c>
      <c r="C103" s="141">
        <v>10</v>
      </c>
      <c r="D103" s="142">
        <v>4</v>
      </c>
      <c r="E103" s="142">
        <v>4</v>
      </c>
      <c r="F103" s="142" t="s">
        <v>893</v>
      </c>
      <c r="G103" s="142"/>
      <c r="H103" s="142" t="s">
        <v>893</v>
      </c>
      <c r="I103" s="142" t="s">
        <v>893</v>
      </c>
      <c r="J103" s="143" t="s">
        <v>893</v>
      </c>
    </row>
    <row r="104" spans="1:10" ht="18" customHeight="1" x14ac:dyDescent="0.2">
      <c r="A104" s="144" t="s">
        <v>95</v>
      </c>
      <c r="B104" s="53" t="s">
        <v>21</v>
      </c>
      <c r="C104" s="115">
        <v>12806</v>
      </c>
      <c r="D104" s="69">
        <v>1130</v>
      </c>
      <c r="E104" s="69">
        <v>709</v>
      </c>
      <c r="F104" s="69">
        <v>421</v>
      </c>
      <c r="G104" s="69" t="s">
        <v>893</v>
      </c>
      <c r="H104" s="69">
        <v>34</v>
      </c>
      <c r="I104" s="69" t="s">
        <v>893</v>
      </c>
      <c r="J104" s="116" t="s">
        <v>893</v>
      </c>
    </row>
    <row r="105" spans="1:10" ht="12" customHeight="1" x14ac:dyDescent="0.2">
      <c r="A105" s="108"/>
      <c r="B105" s="58" t="s">
        <v>22</v>
      </c>
      <c r="C105" s="131">
        <v>13292</v>
      </c>
      <c r="D105" s="132">
        <v>1229</v>
      </c>
      <c r="E105" s="132">
        <v>802</v>
      </c>
      <c r="F105" s="132">
        <v>427</v>
      </c>
      <c r="G105" s="132" t="s">
        <v>893</v>
      </c>
      <c r="H105" s="132">
        <v>34</v>
      </c>
      <c r="I105" s="132" t="s">
        <v>893</v>
      </c>
      <c r="J105" s="133" t="s">
        <v>893</v>
      </c>
    </row>
    <row r="106" spans="1:10" ht="12" customHeight="1" x14ac:dyDescent="0.2">
      <c r="A106" s="108"/>
      <c r="B106" s="58" t="s">
        <v>50</v>
      </c>
      <c r="C106" s="134">
        <v>103.8</v>
      </c>
      <c r="D106" s="135">
        <v>108.8</v>
      </c>
      <c r="E106" s="135">
        <v>113.1</v>
      </c>
      <c r="F106" s="135">
        <v>101.4</v>
      </c>
      <c r="G106" s="135" t="s">
        <v>894</v>
      </c>
      <c r="H106" s="135">
        <v>100</v>
      </c>
      <c r="I106" s="135" t="s">
        <v>894</v>
      </c>
      <c r="J106" s="136" t="s">
        <v>894</v>
      </c>
    </row>
    <row r="107" spans="1:10" ht="13.9" customHeight="1" x14ac:dyDescent="0.2">
      <c r="A107" s="81" t="s">
        <v>266</v>
      </c>
      <c r="B107" s="53" t="s">
        <v>22</v>
      </c>
      <c r="C107" s="141">
        <v>3907</v>
      </c>
      <c r="D107" s="142">
        <v>685</v>
      </c>
      <c r="E107" s="142">
        <v>519</v>
      </c>
      <c r="F107" s="142">
        <v>166</v>
      </c>
      <c r="G107" s="142" t="s">
        <v>893</v>
      </c>
      <c r="H107" s="142">
        <v>32</v>
      </c>
      <c r="I107" s="142" t="s">
        <v>893</v>
      </c>
      <c r="J107" s="143" t="s">
        <v>893</v>
      </c>
    </row>
    <row r="108" spans="1:10" ht="13.9" customHeight="1" x14ac:dyDescent="0.2">
      <c r="A108" s="81" t="s">
        <v>267</v>
      </c>
      <c r="B108" s="53"/>
      <c r="C108" s="115"/>
      <c r="D108" s="115"/>
      <c r="E108" s="116"/>
      <c r="F108" s="117"/>
      <c r="G108" s="117"/>
      <c r="H108" s="117"/>
      <c r="I108" s="117"/>
      <c r="J108" s="117"/>
    </row>
    <row r="109" spans="1:10" ht="12" customHeight="1" x14ac:dyDescent="0.2">
      <c r="A109" s="66" t="s">
        <v>268</v>
      </c>
      <c r="B109" s="53"/>
      <c r="C109" s="115"/>
      <c r="D109" s="115"/>
      <c r="E109" s="116"/>
      <c r="F109" s="117"/>
      <c r="G109" s="117"/>
      <c r="H109" s="117"/>
      <c r="I109" s="117"/>
      <c r="J109" s="117"/>
    </row>
    <row r="110" spans="1:10" ht="12" customHeight="1" x14ac:dyDescent="0.2">
      <c r="A110" s="66" t="s">
        <v>269</v>
      </c>
      <c r="B110" s="53" t="s">
        <v>22</v>
      </c>
      <c r="C110" s="141">
        <v>740</v>
      </c>
      <c r="D110" s="142">
        <v>123</v>
      </c>
      <c r="E110" s="142">
        <v>89</v>
      </c>
      <c r="F110" s="142">
        <v>34</v>
      </c>
      <c r="G110" s="142" t="s">
        <v>893</v>
      </c>
      <c r="H110" s="142">
        <v>1</v>
      </c>
      <c r="I110" s="142" t="s">
        <v>893</v>
      </c>
      <c r="J110" s="143" t="s">
        <v>893</v>
      </c>
    </row>
    <row r="111" spans="1:10" ht="13.9" customHeight="1" x14ac:dyDescent="0.2">
      <c r="A111" s="81" t="s">
        <v>270</v>
      </c>
      <c r="B111" s="53"/>
      <c r="C111" s="115"/>
      <c r="D111" s="116"/>
      <c r="E111" s="117"/>
      <c r="F111" s="117"/>
      <c r="G111" s="117"/>
      <c r="H111" s="117"/>
      <c r="I111" s="117"/>
      <c r="J111" s="117"/>
    </row>
    <row r="112" spans="1:10" ht="12" customHeight="1" x14ac:dyDescent="0.2">
      <c r="A112" s="68" t="s">
        <v>271</v>
      </c>
      <c r="B112" s="53" t="s">
        <v>22</v>
      </c>
      <c r="C112" s="141">
        <v>8645</v>
      </c>
      <c r="D112" s="142">
        <v>421</v>
      </c>
      <c r="E112" s="142">
        <v>194</v>
      </c>
      <c r="F112" s="142">
        <v>227</v>
      </c>
      <c r="G112" s="142" t="s">
        <v>893</v>
      </c>
      <c r="H112" s="142">
        <v>1</v>
      </c>
      <c r="I112" s="142" t="s">
        <v>893</v>
      </c>
      <c r="J112" s="143" t="s">
        <v>893</v>
      </c>
    </row>
    <row r="113" spans="1:11" ht="18" customHeight="1" x14ac:dyDescent="0.2">
      <c r="A113" s="108" t="s">
        <v>272</v>
      </c>
      <c r="B113" s="53" t="s">
        <v>21</v>
      </c>
      <c r="C113" s="115">
        <v>24929</v>
      </c>
      <c r="D113" s="69">
        <v>4390</v>
      </c>
      <c r="E113" s="69">
        <v>2352</v>
      </c>
      <c r="F113" s="69">
        <v>2038</v>
      </c>
      <c r="G113" s="69" t="s">
        <v>893</v>
      </c>
      <c r="H113" s="69">
        <v>109</v>
      </c>
      <c r="I113" s="69" t="s">
        <v>893</v>
      </c>
      <c r="J113" s="116" t="s">
        <v>893</v>
      </c>
    </row>
    <row r="114" spans="1:11" ht="12" customHeight="1" x14ac:dyDescent="0.2">
      <c r="A114" s="71" t="s">
        <v>273</v>
      </c>
      <c r="B114" s="58" t="s">
        <v>22</v>
      </c>
      <c r="C114" s="131">
        <v>24547</v>
      </c>
      <c r="D114" s="132">
        <v>4522</v>
      </c>
      <c r="E114" s="132">
        <v>2460</v>
      </c>
      <c r="F114" s="132">
        <v>2062</v>
      </c>
      <c r="G114" s="132" t="s">
        <v>893</v>
      </c>
      <c r="H114" s="132">
        <v>108</v>
      </c>
      <c r="I114" s="132" t="s">
        <v>893</v>
      </c>
      <c r="J114" s="133" t="s">
        <v>893</v>
      </c>
    </row>
    <row r="115" spans="1:11" ht="12" customHeight="1" x14ac:dyDescent="0.2">
      <c r="A115" s="71" t="s">
        <v>274</v>
      </c>
      <c r="B115" s="58" t="s">
        <v>50</v>
      </c>
      <c r="C115" s="134">
        <v>98.5</v>
      </c>
      <c r="D115" s="135">
        <v>103</v>
      </c>
      <c r="E115" s="135">
        <v>104.6</v>
      </c>
      <c r="F115" s="135">
        <v>101.2</v>
      </c>
      <c r="G115" s="135" t="s">
        <v>894</v>
      </c>
      <c r="H115" s="135">
        <v>99.1</v>
      </c>
      <c r="I115" s="135" t="s">
        <v>894</v>
      </c>
      <c r="J115" s="136" t="s">
        <v>894</v>
      </c>
      <c r="K115" s="145"/>
    </row>
    <row r="116" spans="1:11" ht="13.9" customHeight="1" x14ac:dyDescent="0.2">
      <c r="A116" s="81" t="s">
        <v>275</v>
      </c>
      <c r="B116" s="53"/>
      <c r="C116" s="115"/>
      <c r="D116" s="115"/>
      <c r="E116" s="116"/>
      <c r="F116" s="117"/>
      <c r="G116" s="117"/>
      <c r="H116" s="117"/>
      <c r="I116" s="117"/>
      <c r="J116" s="117"/>
    </row>
    <row r="117" spans="1:11" ht="12" customHeight="1" x14ac:dyDescent="0.2">
      <c r="A117" s="66" t="s">
        <v>276</v>
      </c>
      <c r="B117" s="53"/>
      <c r="C117" s="115"/>
      <c r="D117" s="115"/>
      <c r="E117" s="116"/>
      <c r="F117" s="117"/>
      <c r="G117" s="117"/>
      <c r="H117" s="117"/>
      <c r="I117" s="117"/>
      <c r="J117" s="117"/>
    </row>
    <row r="118" spans="1:11" ht="12" customHeight="1" x14ac:dyDescent="0.2">
      <c r="A118" s="66" t="s">
        <v>277</v>
      </c>
      <c r="B118" s="53"/>
      <c r="C118" s="115"/>
      <c r="D118" s="115"/>
      <c r="E118" s="116"/>
      <c r="F118" s="117"/>
      <c r="G118" s="117"/>
      <c r="H118" s="117"/>
      <c r="I118" s="117"/>
      <c r="J118" s="117"/>
    </row>
    <row r="119" spans="1:11" ht="12" customHeight="1" x14ac:dyDescent="0.2">
      <c r="A119" s="66" t="s">
        <v>278</v>
      </c>
      <c r="B119" s="53" t="s">
        <v>22</v>
      </c>
      <c r="C119" s="141">
        <v>3725</v>
      </c>
      <c r="D119" s="142">
        <v>439</v>
      </c>
      <c r="E119" s="142">
        <v>190</v>
      </c>
      <c r="F119" s="142">
        <v>249</v>
      </c>
      <c r="G119" s="142" t="s">
        <v>893</v>
      </c>
      <c r="H119" s="142">
        <v>1</v>
      </c>
      <c r="I119" s="142" t="s">
        <v>893</v>
      </c>
      <c r="J119" s="143" t="s">
        <v>893</v>
      </c>
    </row>
    <row r="120" spans="1:11" ht="13.9" customHeight="1" x14ac:dyDescent="0.2">
      <c r="A120" s="81" t="s">
        <v>279</v>
      </c>
      <c r="B120" s="53" t="s">
        <v>22</v>
      </c>
      <c r="C120" s="141">
        <v>5787</v>
      </c>
      <c r="D120" s="142">
        <v>2167</v>
      </c>
      <c r="E120" s="142">
        <v>1554</v>
      </c>
      <c r="F120" s="142">
        <v>613</v>
      </c>
      <c r="G120" s="142" t="s">
        <v>893</v>
      </c>
      <c r="H120" s="142">
        <v>37</v>
      </c>
      <c r="I120" s="142" t="s">
        <v>893</v>
      </c>
      <c r="J120" s="143" t="s">
        <v>893</v>
      </c>
    </row>
    <row r="121" spans="1:11" ht="13.9" customHeight="1" x14ac:dyDescent="0.2">
      <c r="A121" s="81" t="s">
        <v>280</v>
      </c>
      <c r="B121" s="53" t="s">
        <v>22</v>
      </c>
      <c r="C121" s="141">
        <v>15035</v>
      </c>
      <c r="D121" s="142">
        <v>1916</v>
      </c>
      <c r="E121" s="142">
        <v>716</v>
      </c>
      <c r="F121" s="142">
        <v>1200</v>
      </c>
      <c r="G121" s="142" t="s">
        <v>893</v>
      </c>
      <c r="H121" s="142">
        <v>70</v>
      </c>
      <c r="I121" s="142" t="s">
        <v>893</v>
      </c>
      <c r="J121" s="143" t="s">
        <v>893</v>
      </c>
    </row>
    <row r="122" spans="1:11" ht="18" customHeight="1" x14ac:dyDescent="0.2">
      <c r="A122" s="108" t="s">
        <v>281</v>
      </c>
      <c r="B122" s="53" t="s">
        <v>21</v>
      </c>
      <c r="C122" s="115">
        <v>7131</v>
      </c>
      <c r="D122" s="69">
        <v>534</v>
      </c>
      <c r="E122" s="69">
        <v>314</v>
      </c>
      <c r="F122" s="69">
        <v>220</v>
      </c>
      <c r="G122" s="69" t="s">
        <v>893</v>
      </c>
      <c r="H122" s="69">
        <v>5</v>
      </c>
      <c r="I122" s="69" t="s">
        <v>893</v>
      </c>
      <c r="J122" s="116" t="s">
        <v>893</v>
      </c>
    </row>
    <row r="123" spans="1:11" ht="12" customHeight="1" x14ac:dyDescent="0.2">
      <c r="A123" s="71" t="s">
        <v>282</v>
      </c>
      <c r="B123" s="58" t="s">
        <v>22</v>
      </c>
      <c r="C123" s="131">
        <v>7268</v>
      </c>
      <c r="D123" s="132">
        <v>567</v>
      </c>
      <c r="E123" s="132">
        <v>347</v>
      </c>
      <c r="F123" s="132">
        <v>220</v>
      </c>
      <c r="G123" s="132" t="s">
        <v>893</v>
      </c>
      <c r="H123" s="132">
        <v>5</v>
      </c>
      <c r="I123" s="132" t="s">
        <v>893</v>
      </c>
      <c r="J123" s="133" t="s">
        <v>893</v>
      </c>
    </row>
    <row r="124" spans="1:11" ht="12" customHeight="1" x14ac:dyDescent="0.2">
      <c r="A124" s="108"/>
      <c r="B124" s="58" t="s">
        <v>50</v>
      </c>
      <c r="C124" s="134">
        <v>101.9</v>
      </c>
      <c r="D124" s="135">
        <v>106.2</v>
      </c>
      <c r="E124" s="135">
        <v>110.5</v>
      </c>
      <c r="F124" s="135">
        <v>100</v>
      </c>
      <c r="G124" s="135" t="s">
        <v>894</v>
      </c>
      <c r="H124" s="135">
        <v>100</v>
      </c>
      <c r="I124" s="135" t="s">
        <v>894</v>
      </c>
      <c r="J124" s="136" t="s">
        <v>894</v>
      </c>
    </row>
    <row r="125" spans="1:11" ht="13.9" customHeight="1" x14ac:dyDescent="0.2">
      <c r="A125" s="81" t="s">
        <v>283</v>
      </c>
      <c r="B125" s="53"/>
      <c r="C125" s="115"/>
      <c r="D125" s="116"/>
      <c r="E125" s="117"/>
      <c r="F125" s="117"/>
      <c r="G125" s="117"/>
      <c r="H125" s="117"/>
      <c r="I125" s="117"/>
      <c r="J125" s="117"/>
    </row>
    <row r="126" spans="1:11" ht="12" customHeight="1" x14ac:dyDescent="0.2">
      <c r="A126" s="66" t="s">
        <v>284</v>
      </c>
      <c r="B126" s="53" t="s">
        <v>22</v>
      </c>
      <c r="C126" s="141">
        <v>6669</v>
      </c>
      <c r="D126" s="142">
        <v>421</v>
      </c>
      <c r="E126" s="142">
        <v>249</v>
      </c>
      <c r="F126" s="142">
        <v>172</v>
      </c>
      <c r="G126" s="142" t="s">
        <v>893</v>
      </c>
      <c r="H126" s="142">
        <v>5</v>
      </c>
      <c r="I126" s="142" t="s">
        <v>893</v>
      </c>
      <c r="J126" s="143" t="s">
        <v>893</v>
      </c>
    </row>
    <row r="127" spans="1:11" ht="13.9" customHeight="1" x14ac:dyDescent="0.2">
      <c r="A127" s="118" t="s">
        <v>101</v>
      </c>
      <c r="B127" s="53" t="s">
        <v>22</v>
      </c>
      <c r="C127" s="141">
        <v>17</v>
      </c>
      <c r="D127" s="142">
        <v>2</v>
      </c>
      <c r="E127" s="142">
        <v>1</v>
      </c>
      <c r="F127" s="142">
        <v>1</v>
      </c>
      <c r="G127" s="142" t="s">
        <v>893</v>
      </c>
      <c r="H127" s="142" t="s">
        <v>893</v>
      </c>
      <c r="I127" s="142" t="s">
        <v>893</v>
      </c>
      <c r="J127" s="143" t="s">
        <v>893</v>
      </c>
    </row>
    <row r="128" spans="1:11" ht="13.9" customHeight="1" x14ac:dyDescent="0.2">
      <c r="A128" s="118" t="s">
        <v>102</v>
      </c>
      <c r="B128" s="53" t="s">
        <v>22</v>
      </c>
      <c r="C128" s="141">
        <v>8</v>
      </c>
      <c r="D128" s="142" t="s">
        <v>893</v>
      </c>
      <c r="E128" s="142" t="s">
        <v>893</v>
      </c>
      <c r="F128" s="142" t="s">
        <v>893</v>
      </c>
      <c r="G128" s="142" t="s">
        <v>893</v>
      </c>
      <c r="H128" s="142" t="s">
        <v>893</v>
      </c>
      <c r="I128" s="142" t="s">
        <v>893</v>
      </c>
      <c r="J128" s="143" t="s">
        <v>893</v>
      </c>
    </row>
    <row r="129" spans="1:10" ht="13.9" customHeight="1" x14ac:dyDescent="0.2">
      <c r="A129" s="81" t="s">
        <v>285</v>
      </c>
      <c r="B129" s="53"/>
      <c r="C129" s="115"/>
      <c r="D129" s="69"/>
      <c r="E129" s="116"/>
      <c r="F129" s="117"/>
      <c r="G129" s="117"/>
      <c r="H129" s="117"/>
      <c r="I129" s="117"/>
      <c r="J129" s="117"/>
    </row>
    <row r="130" spans="1:10" ht="12" customHeight="1" x14ac:dyDescent="0.2">
      <c r="A130" s="66" t="s">
        <v>286</v>
      </c>
      <c r="B130" s="53"/>
      <c r="C130" s="115"/>
      <c r="D130" s="69"/>
      <c r="E130" s="116"/>
      <c r="F130" s="117"/>
      <c r="G130" s="117"/>
      <c r="H130" s="117"/>
      <c r="I130" s="117"/>
      <c r="J130" s="117"/>
    </row>
    <row r="131" spans="1:10" ht="12" customHeight="1" x14ac:dyDescent="0.2">
      <c r="A131" s="66" t="s">
        <v>287</v>
      </c>
      <c r="B131" s="53"/>
      <c r="C131" s="115"/>
      <c r="D131" s="69"/>
      <c r="E131" s="116"/>
      <c r="F131" s="117"/>
      <c r="G131" s="117"/>
      <c r="H131" s="117"/>
      <c r="I131" s="117"/>
      <c r="J131" s="117"/>
    </row>
    <row r="132" spans="1:10" ht="12" customHeight="1" x14ac:dyDescent="0.2">
      <c r="A132" s="68" t="s">
        <v>288</v>
      </c>
      <c r="B132" s="53" t="s">
        <v>22</v>
      </c>
      <c r="C132" s="141">
        <v>441</v>
      </c>
      <c r="D132" s="142">
        <v>136</v>
      </c>
      <c r="E132" s="142">
        <v>91</v>
      </c>
      <c r="F132" s="142">
        <v>45</v>
      </c>
      <c r="G132" s="142" t="s">
        <v>893</v>
      </c>
      <c r="H132" s="142" t="s">
        <v>893</v>
      </c>
      <c r="I132" s="142" t="s">
        <v>893</v>
      </c>
      <c r="J132" s="143" t="s">
        <v>893</v>
      </c>
    </row>
    <row r="133" spans="1:10" ht="13.9" customHeight="1" x14ac:dyDescent="0.2">
      <c r="A133" s="81" t="s">
        <v>289</v>
      </c>
      <c r="B133" s="53"/>
      <c r="C133" s="115"/>
      <c r="D133" s="69"/>
      <c r="E133" s="116"/>
      <c r="F133" s="117"/>
      <c r="G133" s="117"/>
      <c r="H133" s="117"/>
      <c r="I133" s="117"/>
      <c r="J133" s="117"/>
    </row>
    <row r="134" spans="1:10" ht="12" customHeight="1" x14ac:dyDescent="0.2">
      <c r="A134" s="68" t="s">
        <v>290</v>
      </c>
      <c r="B134" s="53" t="s">
        <v>22</v>
      </c>
      <c r="C134" s="141">
        <v>133</v>
      </c>
      <c r="D134" s="142">
        <v>8</v>
      </c>
      <c r="E134" s="142">
        <v>6</v>
      </c>
      <c r="F134" s="142">
        <v>2</v>
      </c>
      <c r="G134" s="142" t="s">
        <v>893</v>
      </c>
      <c r="H134" s="142" t="s">
        <v>893</v>
      </c>
      <c r="I134" s="142" t="s">
        <v>893</v>
      </c>
      <c r="J134" s="143" t="s">
        <v>893</v>
      </c>
    </row>
    <row r="135" spans="1:10" ht="18" customHeight="1" x14ac:dyDescent="0.2">
      <c r="A135" s="108" t="s">
        <v>291</v>
      </c>
      <c r="B135" s="53" t="s">
        <v>21</v>
      </c>
      <c r="C135" s="115">
        <v>2409</v>
      </c>
      <c r="D135" s="69">
        <v>516</v>
      </c>
      <c r="E135" s="69">
        <v>191</v>
      </c>
      <c r="F135" s="69">
        <v>325</v>
      </c>
      <c r="G135" s="69" t="s">
        <v>893</v>
      </c>
      <c r="H135" s="69">
        <v>7</v>
      </c>
      <c r="I135" s="69" t="s">
        <v>893</v>
      </c>
      <c r="J135" s="116">
        <v>1</v>
      </c>
    </row>
    <row r="136" spans="1:10" ht="12" customHeight="1" x14ac:dyDescent="0.2">
      <c r="A136" s="71" t="s">
        <v>292</v>
      </c>
      <c r="B136" s="58" t="s">
        <v>22</v>
      </c>
      <c r="C136" s="131">
        <v>2464</v>
      </c>
      <c r="D136" s="132">
        <v>545</v>
      </c>
      <c r="E136" s="132">
        <v>212</v>
      </c>
      <c r="F136" s="132">
        <v>333</v>
      </c>
      <c r="G136" s="132" t="s">
        <v>893</v>
      </c>
      <c r="H136" s="132">
        <v>7</v>
      </c>
      <c r="I136" s="132" t="s">
        <v>893</v>
      </c>
      <c r="J136" s="133">
        <v>1</v>
      </c>
    </row>
    <row r="137" spans="1:10" ht="12" customHeight="1" x14ac:dyDescent="0.2">
      <c r="A137" s="108"/>
      <c r="B137" s="58" t="s">
        <v>50</v>
      </c>
      <c r="C137" s="134">
        <v>102.3</v>
      </c>
      <c r="D137" s="135">
        <v>105.6</v>
      </c>
      <c r="E137" s="135">
        <v>111</v>
      </c>
      <c r="F137" s="135">
        <v>102.5</v>
      </c>
      <c r="G137" s="135" t="s">
        <v>894</v>
      </c>
      <c r="H137" s="135">
        <v>100</v>
      </c>
      <c r="I137" s="135" t="s">
        <v>894</v>
      </c>
      <c r="J137" s="136">
        <v>100</v>
      </c>
    </row>
    <row r="138" spans="1:10" ht="13.9" customHeight="1" x14ac:dyDescent="0.2">
      <c r="A138" s="118" t="s">
        <v>107</v>
      </c>
      <c r="B138" s="53" t="s">
        <v>22</v>
      </c>
      <c r="C138" s="141">
        <v>629</v>
      </c>
      <c r="D138" s="142">
        <v>116</v>
      </c>
      <c r="E138" s="142">
        <v>83</v>
      </c>
      <c r="F138" s="142">
        <v>33</v>
      </c>
      <c r="G138" s="142" t="s">
        <v>893</v>
      </c>
      <c r="H138" s="142" t="s">
        <v>893</v>
      </c>
      <c r="I138" s="142" t="s">
        <v>893</v>
      </c>
      <c r="J138" s="143">
        <v>1</v>
      </c>
    </row>
    <row r="139" spans="1:10" ht="13.9" customHeight="1" x14ac:dyDescent="0.2">
      <c r="A139" s="81" t="s">
        <v>293</v>
      </c>
      <c r="B139" s="53" t="s">
        <v>22</v>
      </c>
      <c r="C139" s="141">
        <v>1835</v>
      </c>
      <c r="D139" s="142">
        <v>429</v>
      </c>
      <c r="E139" s="142">
        <v>129</v>
      </c>
      <c r="F139" s="142">
        <v>300</v>
      </c>
      <c r="G139" s="142" t="s">
        <v>893</v>
      </c>
      <c r="H139" s="142">
        <v>7</v>
      </c>
      <c r="I139" s="142" t="s">
        <v>893</v>
      </c>
      <c r="J139" s="143" t="s">
        <v>893</v>
      </c>
    </row>
    <row r="140" spans="1:10" ht="18" customHeight="1" x14ac:dyDescent="0.2">
      <c r="A140" s="108" t="s">
        <v>294</v>
      </c>
      <c r="B140" s="53" t="s">
        <v>21</v>
      </c>
      <c r="C140" s="115">
        <v>2522</v>
      </c>
      <c r="D140" s="69">
        <v>470</v>
      </c>
      <c r="E140" s="69">
        <v>377</v>
      </c>
      <c r="F140" s="69">
        <v>93</v>
      </c>
      <c r="G140" s="69" t="s">
        <v>893</v>
      </c>
      <c r="H140" s="69">
        <v>4</v>
      </c>
      <c r="I140" s="69" t="s">
        <v>893</v>
      </c>
      <c r="J140" s="75">
        <v>2</v>
      </c>
    </row>
    <row r="141" spans="1:10" ht="12" customHeight="1" x14ac:dyDescent="0.2">
      <c r="A141" s="108"/>
      <c r="B141" s="58" t="s">
        <v>22</v>
      </c>
      <c r="C141" s="131">
        <v>2779</v>
      </c>
      <c r="D141" s="132">
        <v>507</v>
      </c>
      <c r="E141" s="132">
        <v>410</v>
      </c>
      <c r="F141" s="132">
        <v>97</v>
      </c>
      <c r="G141" s="132" t="s">
        <v>893</v>
      </c>
      <c r="H141" s="132">
        <v>4</v>
      </c>
      <c r="I141" s="132" t="s">
        <v>893</v>
      </c>
      <c r="J141" s="146">
        <v>2</v>
      </c>
    </row>
    <row r="142" spans="1:10" ht="12" customHeight="1" x14ac:dyDescent="0.2">
      <c r="A142" s="108"/>
      <c r="B142" s="58" t="s">
        <v>50</v>
      </c>
      <c r="C142" s="134">
        <v>110.2</v>
      </c>
      <c r="D142" s="135">
        <v>107.9</v>
      </c>
      <c r="E142" s="135">
        <v>108.8</v>
      </c>
      <c r="F142" s="135">
        <v>104.3</v>
      </c>
      <c r="G142" s="135" t="s">
        <v>894</v>
      </c>
      <c r="H142" s="135">
        <v>100</v>
      </c>
      <c r="I142" s="135" t="s">
        <v>894</v>
      </c>
      <c r="J142" s="136">
        <v>100</v>
      </c>
    </row>
    <row r="143" spans="1:10" ht="13.9" customHeight="1" x14ac:dyDescent="0.2">
      <c r="A143" s="118" t="s">
        <v>295</v>
      </c>
      <c r="B143" s="53" t="s">
        <v>22</v>
      </c>
      <c r="C143" s="141">
        <v>186</v>
      </c>
      <c r="D143" s="142">
        <v>69</v>
      </c>
      <c r="E143" s="142">
        <v>55</v>
      </c>
      <c r="F143" s="142">
        <v>14</v>
      </c>
      <c r="G143" s="142" t="s">
        <v>893</v>
      </c>
      <c r="H143" s="142">
        <v>1</v>
      </c>
      <c r="I143" s="142" t="s">
        <v>893</v>
      </c>
      <c r="J143" s="143">
        <v>2</v>
      </c>
    </row>
    <row r="144" spans="1:10" ht="13.9" customHeight="1" x14ac:dyDescent="0.2">
      <c r="A144" s="81" t="s">
        <v>296</v>
      </c>
      <c r="B144" s="58"/>
      <c r="C144" s="115"/>
      <c r="D144" s="69"/>
      <c r="E144" s="116"/>
      <c r="F144" s="117"/>
      <c r="G144" s="117"/>
      <c r="H144" s="117"/>
      <c r="I144" s="115"/>
      <c r="J144" s="116"/>
    </row>
    <row r="145" spans="1:10" ht="12" customHeight="1" x14ac:dyDescent="0.2">
      <c r="A145" s="66" t="s">
        <v>297</v>
      </c>
      <c r="B145" s="53"/>
      <c r="C145" s="115"/>
      <c r="D145" s="69"/>
      <c r="E145" s="116"/>
      <c r="F145" s="117"/>
      <c r="G145" s="117"/>
      <c r="H145" s="117"/>
      <c r="I145" s="115"/>
      <c r="J145" s="116"/>
    </row>
    <row r="146" spans="1:10" ht="12" customHeight="1" x14ac:dyDescent="0.2">
      <c r="A146" s="66" t="s">
        <v>298</v>
      </c>
      <c r="B146" s="53" t="s">
        <v>22</v>
      </c>
      <c r="C146" s="141">
        <v>253</v>
      </c>
      <c r="D146" s="142">
        <v>23</v>
      </c>
      <c r="E146" s="142">
        <v>15</v>
      </c>
      <c r="F146" s="142">
        <v>8</v>
      </c>
      <c r="G146" s="142" t="s">
        <v>893</v>
      </c>
      <c r="H146" s="142">
        <v>1</v>
      </c>
      <c r="I146" s="142" t="s">
        <v>893</v>
      </c>
      <c r="J146" s="143" t="s">
        <v>893</v>
      </c>
    </row>
    <row r="147" spans="1:10" ht="13.9" customHeight="1" x14ac:dyDescent="0.2">
      <c r="A147" s="81" t="s">
        <v>299</v>
      </c>
      <c r="B147" s="53"/>
      <c r="C147" s="115"/>
      <c r="D147" s="69"/>
      <c r="E147" s="116"/>
      <c r="F147" s="117"/>
      <c r="G147" s="117"/>
      <c r="H147" s="117"/>
      <c r="I147" s="115"/>
      <c r="J147" s="116"/>
    </row>
    <row r="148" spans="1:10" ht="12" customHeight="1" x14ac:dyDescent="0.2">
      <c r="A148" s="66" t="s">
        <v>300</v>
      </c>
      <c r="B148" s="53"/>
      <c r="C148" s="115"/>
      <c r="D148" s="69"/>
      <c r="E148" s="116"/>
      <c r="F148" s="117"/>
      <c r="G148" s="117"/>
      <c r="H148" s="117"/>
      <c r="I148" s="115"/>
      <c r="J148" s="116"/>
    </row>
    <row r="149" spans="1:10" ht="12" customHeight="1" x14ac:dyDescent="0.2">
      <c r="A149" s="68" t="s">
        <v>112</v>
      </c>
      <c r="B149" s="53" t="s">
        <v>22</v>
      </c>
      <c r="C149" s="141">
        <v>25</v>
      </c>
      <c r="D149" s="142">
        <v>19</v>
      </c>
      <c r="E149" s="142">
        <v>17</v>
      </c>
      <c r="F149" s="142">
        <v>2</v>
      </c>
      <c r="G149" s="142" t="s">
        <v>893</v>
      </c>
      <c r="H149" s="142" t="s">
        <v>893</v>
      </c>
      <c r="I149" s="142" t="s">
        <v>893</v>
      </c>
      <c r="J149" s="143" t="s">
        <v>893</v>
      </c>
    </row>
    <row r="150" spans="1:10" ht="13.9" customHeight="1" x14ac:dyDescent="0.2">
      <c r="A150" s="118" t="s">
        <v>113</v>
      </c>
      <c r="B150" s="53" t="s">
        <v>22</v>
      </c>
      <c r="C150" s="141">
        <v>192</v>
      </c>
      <c r="D150" s="142">
        <v>46</v>
      </c>
      <c r="E150" s="142">
        <v>39</v>
      </c>
      <c r="F150" s="142">
        <v>7</v>
      </c>
      <c r="G150" s="142" t="s">
        <v>893</v>
      </c>
      <c r="H150" s="142" t="s">
        <v>893</v>
      </c>
      <c r="I150" s="142" t="s">
        <v>893</v>
      </c>
      <c r="J150" s="143" t="s">
        <v>893</v>
      </c>
    </row>
    <row r="151" spans="1:10" ht="13.9" customHeight="1" x14ac:dyDescent="0.2">
      <c r="A151" s="81" t="s">
        <v>301</v>
      </c>
      <c r="B151" s="53"/>
      <c r="C151" s="115"/>
      <c r="D151" s="69"/>
      <c r="E151" s="116"/>
      <c r="F151" s="117"/>
      <c r="G151" s="117"/>
      <c r="H151" s="117"/>
      <c r="I151" s="115"/>
      <c r="J151" s="116"/>
    </row>
    <row r="152" spans="1:10" ht="12" customHeight="1" x14ac:dyDescent="0.2">
      <c r="A152" s="66" t="s">
        <v>302</v>
      </c>
      <c r="B152" s="53"/>
      <c r="C152" s="115"/>
      <c r="D152" s="69"/>
      <c r="E152" s="116"/>
      <c r="F152" s="117"/>
      <c r="G152" s="117"/>
      <c r="H152" s="117"/>
      <c r="I152" s="115"/>
      <c r="J152" s="116"/>
    </row>
    <row r="153" spans="1:10" ht="12" customHeight="1" x14ac:dyDescent="0.2">
      <c r="A153" s="66" t="s">
        <v>303</v>
      </c>
      <c r="B153" s="53"/>
      <c r="C153" s="115"/>
      <c r="D153" s="69"/>
      <c r="E153" s="116"/>
      <c r="F153" s="117"/>
      <c r="G153" s="117"/>
      <c r="H153" s="117"/>
      <c r="I153" s="115"/>
      <c r="J153" s="116"/>
    </row>
    <row r="154" spans="1:10" ht="12" customHeight="1" x14ac:dyDescent="0.2">
      <c r="A154" s="66" t="s">
        <v>304</v>
      </c>
      <c r="B154" s="53" t="s">
        <v>22</v>
      </c>
      <c r="C154" s="141">
        <v>1812</v>
      </c>
      <c r="D154" s="142">
        <v>236</v>
      </c>
      <c r="E154" s="142">
        <v>191</v>
      </c>
      <c r="F154" s="142">
        <v>45</v>
      </c>
      <c r="G154" s="142" t="s">
        <v>893</v>
      </c>
      <c r="H154" s="142" t="s">
        <v>893</v>
      </c>
      <c r="I154" s="142" t="s">
        <v>893</v>
      </c>
      <c r="J154" s="143" t="s">
        <v>893</v>
      </c>
    </row>
    <row r="155" spans="1:10" ht="13.9" customHeight="1" x14ac:dyDescent="0.2">
      <c r="A155" s="81" t="s">
        <v>305</v>
      </c>
      <c r="B155" s="53"/>
      <c r="C155" s="115"/>
      <c r="D155" s="69"/>
      <c r="E155" s="116"/>
      <c r="F155" s="117"/>
      <c r="G155" s="117"/>
      <c r="H155" s="117"/>
      <c r="I155" s="115"/>
      <c r="J155" s="116"/>
    </row>
    <row r="156" spans="1:10" ht="12" customHeight="1" x14ac:dyDescent="0.2">
      <c r="A156" s="68" t="s">
        <v>306</v>
      </c>
      <c r="B156" s="147" t="s">
        <v>22</v>
      </c>
      <c r="C156" s="131">
        <v>311</v>
      </c>
      <c r="D156" s="132">
        <v>114</v>
      </c>
      <c r="E156" s="132">
        <v>93</v>
      </c>
      <c r="F156" s="132">
        <v>21</v>
      </c>
      <c r="G156" s="142" t="s">
        <v>893</v>
      </c>
      <c r="H156" s="132">
        <v>2</v>
      </c>
      <c r="I156" s="132" t="s">
        <v>893</v>
      </c>
      <c r="J156" s="133" t="s">
        <v>893</v>
      </c>
    </row>
    <row r="157" spans="1:10" ht="18" customHeight="1" x14ac:dyDescent="0.2">
      <c r="A157" s="108" t="s">
        <v>307</v>
      </c>
      <c r="B157" s="53" t="s">
        <v>21</v>
      </c>
      <c r="C157" s="115">
        <v>3012</v>
      </c>
      <c r="D157" s="69">
        <v>257</v>
      </c>
      <c r="E157" s="69">
        <v>191</v>
      </c>
      <c r="F157" s="69">
        <v>66</v>
      </c>
      <c r="G157" s="69" t="s">
        <v>893</v>
      </c>
      <c r="H157" s="69">
        <v>33</v>
      </c>
      <c r="I157" s="69" t="s">
        <v>893</v>
      </c>
      <c r="J157" s="116">
        <v>115</v>
      </c>
    </row>
    <row r="158" spans="1:10" ht="12" customHeight="1" x14ac:dyDescent="0.2">
      <c r="A158" s="71" t="s">
        <v>308</v>
      </c>
      <c r="B158" s="58" t="s">
        <v>22</v>
      </c>
      <c r="C158" s="119">
        <v>2991</v>
      </c>
      <c r="D158" s="120">
        <v>265</v>
      </c>
      <c r="E158" s="120">
        <v>196</v>
      </c>
      <c r="F158" s="120">
        <v>69</v>
      </c>
      <c r="G158" s="132" t="s">
        <v>893</v>
      </c>
      <c r="H158" s="120">
        <v>33</v>
      </c>
      <c r="I158" s="120" t="s">
        <v>893</v>
      </c>
      <c r="J158" s="122">
        <v>116</v>
      </c>
    </row>
    <row r="159" spans="1:10" ht="12" customHeight="1" x14ac:dyDescent="0.2">
      <c r="A159" s="108"/>
      <c r="B159" s="58" t="s">
        <v>50</v>
      </c>
      <c r="C159" s="119">
        <v>99.3</v>
      </c>
      <c r="D159" s="120">
        <v>103.1</v>
      </c>
      <c r="E159" s="120">
        <v>102.6</v>
      </c>
      <c r="F159" s="120">
        <v>104.5</v>
      </c>
      <c r="G159" s="120" t="s">
        <v>894</v>
      </c>
      <c r="H159" s="121">
        <v>100</v>
      </c>
      <c r="I159" s="120" t="s">
        <v>894</v>
      </c>
      <c r="J159" s="122">
        <v>100.9</v>
      </c>
    </row>
    <row r="160" spans="1:10" ht="13.9" customHeight="1" x14ac:dyDescent="0.2">
      <c r="A160" s="81" t="s">
        <v>309</v>
      </c>
      <c r="B160" s="53"/>
      <c r="C160" s="115"/>
      <c r="D160" s="69"/>
      <c r="E160" s="116"/>
      <c r="F160" s="117"/>
      <c r="G160" s="117"/>
      <c r="H160" s="117"/>
      <c r="I160" s="115"/>
      <c r="J160" s="116"/>
    </row>
    <row r="161" spans="1:10" ht="12" customHeight="1" x14ac:dyDescent="0.2">
      <c r="A161" s="66" t="s">
        <v>310</v>
      </c>
      <c r="B161" s="53" t="s">
        <v>22</v>
      </c>
      <c r="C161" s="141">
        <v>555</v>
      </c>
      <c r="D161" s="142">
        <v>155</v>
      </c>
      <c r="E161" s="142">
        <v>138</v>
      </c>
      <c r="F161" s="142">
        <v>17</v>
      </c>
      <c r="G161" s="142" t="s">
        <v>893</v>
      </c>
      <c r="H161" s="142">
        <v>33</v>
      </c>
      <c r="I161" s="142" t="s">
        <v>893</v>
      </c>
      <c r="J161" s="143">
        <v>116</v>
      </c>
    </row>
    <row r="162" spans="1:10" ht="13.9" customHeight="1" x14ac:dyDescent="0.2">
      <c r="A162" s="81" t="s">
        <v>311</v>
      </c>
      <c r="B162" s="53"/>
      <c r="C162" s="115"/>
      <c r="D162" s="115"/>
      <c r="E162" s="116"/>
      <c r="F162" s="117"/>
      <c r="G162" s="117"/>
      <c r="H162" s="117"/>
      <c r="I162" s="115"/>
      <c r="J162" s="116"/>
    </row>
    <row r="163" spans="1:10" ht="12" customHeight="1" x14ac:dyDescent="0.2">
      <c r="A163" s="66" t="s">
        <v>312</v>
      </c>
      <c r="B163" s="53"/>
      <c r="C163" s="115"/>
      <c r="D163" s="115"/>
      <c r="E163" s="116"/>
      <c r="F163" s="117"/>
      <c r="G163" s="117"/>
      <c r="H163" s="117"/>
      <c r="I163" s="115"/>
      <c r="J163" s="116"/>
    </row>
    <row r="164" spans="1:10" ht="12" customHeight="1" x14ac:dyDescent="0.2">
      <c r="A164" s="66" t="s">
        <v>313</v>
      </c>
      <c r="B164" s="53" t="s">
        <v>22</v>
      </c>
      <c r="C164" s="141">
        <v>20</v>
      </c>
      <c r="D164" s="142" t="s">
        <v>893</v>
      </c>
      <c r="E164" s="142" t="s">
        <v>893</v>
      </c>
      <c r="F164" s="142" t="s">
        <v>893</v>
      </c>
      <c r="G164" s="142" t="s">
        <v>893</v>
      </c>
      <c r="H164" s="142" t="s">
        <v>893</v>
      </c>
      <c r="I164" s="142" t="s">
        <v>893</v>
      </c>
      <c r="J164" s="143" t="s">
        <v>893</v>
      </c>
    </row>
    <row r="165" spans="1:10" ht="13.9" customHeight="1" x14ac:dyDescent="0.2">
      <c r="A165" s="81" t="s">
        <v>314</v>
      </c>
      <c r="B165" s="53"/>
      <c r="C165" s="115"/>
      <c r="D165" s="115"/>
      <c r="E165" s="116"/>
      <c r="F165" s="117"/>
      <c r="G165" s="117"/>
      <c r="H165" s="117"/>
      <c r="I165" s="115"/>
      <c r="J165" s="116"/>
    </row>
    <row r="166" spans="1:10" ht="12" customHeight="1" x14ac:dyDescent="0.2">
      <c r="A166" s="66" t="s">
        <v>315</v>
      </c>
      <c r="B166" s="53"/>
      <c r="C166" s="115"/>
      <c r="D166" s="115"/>
      <c r="E166" s="116"/>
      <c r="F166" s="117"/>
      <c r="G166" s="117"/>
      <c r="H166" s="117"/>
      <c r="I166" s="115"/>
      <c r="J166" s="116"/>
    </row>
    <row r="167" spans="1:10" ht="12" customHeight="1" x14ac:dyDescent="0.2">
      <c r="A167" s="66" t="s">
        <v>316</v>
      </c>
      <c r="B167" s="53"/>
      <c r="C167" s="115"/>
      <c r="D167" s="115"/>
      <c r="E167" s="116"/>
      <c r="F167" s="117"/>
      <c r="G167" s="117"/>
      <c r="H167" s="117"/>
      <c r="I167" s="115"/>
      <c r="J167" s="116"/>
    </row>
    <row r="168" spans="1:10" ht="12" customHeight="1" x14ac:dyDescent="0.2">
      <c r="A168" s="68" t="s">
        <v>317</v>
      </c>
      <c r="B168" s="53" t="s">
        <v>22</v>
      </c>
      <c r="C168" s="141">
        <v>2416</v>
      </c>
      <c r="D168" s="142">
        <v>110</v>
      </c>
      <c r="E168" s="142">
        <v>58</v>
      </c>
      <c r="F168" s="142">
        <v>52</v>
      </c>
      <c r="G168" s="142" t="s">
        <v>893</v>
      </c>
      <c r="H168" s="142" t="s">
        <v>893</v>
      </c>
      <c r="I168" s="142" t="s">
        <v>893</v>
      </c>
      <c r="J168" s="143" t="s">
        <v>893</v>
      </c>
    </row>
    <row r="169" spans="1:10" ht="18" customHeight="1" x14ac:dyDescent="0.2">
      <c r="A169" s="108" t="s">
        <v>318</v>
      </c>
      <c r="B169" s="53" t="s">
        <v>21</v>
      </c>
      <c r="C169" s="115">
        <v>3186</v>
      </c>
      <c r="D169" s="69">
        <v>403</v>
      </c>
      <c r="E169" s="69">
        <v>248</v>
      </c>
      <c r="F169" s="69">
        <v>121</v>
      </c>
      <c r="G169" s="69">
        <v>34</v>
      </c>
      <c r="H169" s="69">
        <v>109</v>
      </c>
      <c r="I169" s="69" t="s">
        <v>893</v>
      </c>
      <c r="J169" s="116">
        <v>1</v>
      </c>
    </row>
    <row r="170" spans="1:10" ht="12" customHeight="1" x14ac:dyDescent="0.2">
      <c r="A170" s="71" t="s">
        <v>319</v>
      </c>
      <c r="B170" s="58" t="s">
        <v>22</v>
      </c>
      <c r="C170" s="131">
        <v>3310</v>
      </c>
      <c r="D170" s="132">
        <v>437</v>
      </c>
      <c r="E170" s="132">
        <v>270</v>
      </c>
      <c r="F170" s="132">
        <v>123</v>
      </c>
      <c r="G170" s="132">
        <v>44</v>
      </c>
      <c r="H170" s="132">
        <v>108</v>
      </c>
      <c r="I170" s="132" t="s">
        <v>893</v>
      </c>
      <c r="J170" s="133">
        <v>1</v>
      </c>
    </row>
    <row r="171" spans="1:10" ht="12" customHeight="1" x14ac:dyDescent="0.2">
      <c r="A171" s="108"/>
      <c r="B171" s="58" t="s">
        <v>50</v>
      </c>
      <c r="C171" s="134">
        <v>103.9</v>
      </c>
      <c r="D171" s="135">
        <v>108.4</v>
      </c>
      <c r="E171" s="135">
        <v>108.9</v>
      </c>
      <c r="F171" s="135">
        <v>101.7</v>
      </c>
      <c r="G171" s="135">
        <v>129.4</v>
      </c>
      <c r="H171" s="135">
        <v>99.1</v>
      </c>
      <c r="I171" s="135" t="s">
        <v>894</v>
      </c>
      <c r="J171" s="136">
        <v>100</v>
      </c>
    </row>
    <row r="172" spans="1:10" ht="18" customHeight="1" x14ac:dyDescent="0.2">
      <c r="A172" s="108" t="s">
        <v>320</v>
      </c>
      <c r="B172" s="53" t="s">
        <v>21</v>
      </c>
      <c r="C172" s="115">
        <v>8561</v>
      </c>
      <c r="D172" s="69">
        <v>1085</v>
      </c>
      <c r="E172" s="69">
        <v>611</v>
      </c>
      <c r="F172" s="69">
        <v>474</v>
      </c>
      <c r="G172" s="69" t="s">
        <v>893</v>
      </c>
      <c r="H172" s="69">
        <v>9</v>
      </c>
      <c r="I172" s="69">
        <v>2</v>
      </c>
      <c r="J172" s="116">
        <v>1</v>
      </c>
    </row>
    <row r="173" spans="1:10" ht="12" customHeight="1" x14ac:dyDescent="0.2">
      <c r="A173" s="71" t="s">
        <v>321</v>
      </c>
      <c r="B173" s="58" t="s">
        <v>22</v>
      </c>
      <c r="C173" s="131">
        <v>8810</v>
      </c>
      <c r="D173" s="132">
        <v>1149</v>
      </c>
      <c r="E173" s="132">
        <v>678</v>
      </c>
      <c r="F173" s="132">
        <v>471</v>
      </c>
      <c r="G173" s="132" t="s">
        <v>939</v>
      </c>
      <c r="H173" s="132">
        <v>9</v>
      </c>
      <c r="I173" s="132">
        <v>2</v>
      </c>
      <c r="J173" s="133" t="s">
        <v>893</v>
      </c>
    </row>
    <row r="174" spans="1:10" ht="12" customHeight="1" x14ac:dyDescent="0.2">
      <c r="A174" s="71" t="s">
        <v>122</v>
      </c>
      <c r="B174" s="58" t="s">
        <v>50</v>
      </c>
      <c r="C174" s="134">
        <v>102.9</v>
      </c>
      <c r="D174" s="135">
        <v>105.9</v>
      </c>
      <c r="E174" s="135">
        <v>111</v>
      </c>
      <c r="F174" s="135">
        <v>99.4</v>
      </c>
      <c r="G174" s="135" t="s">
        <v>940</v>
      </c>
      <c r="H174" s="135">
        <v>100</v>
      </c>
      <c r="I174" s="135">
        <v>100</v>
      </c>
      <c r="J174" s="136" t="s">
        <v>894</v>
      </c>
    </row>
    <row r="175" spans="1:10" ht="13.9" customHeight="1" x14ac:dyDescent="0.2">
      <c r="A175" s="81" t="s">
        <v>322</v>
      </c>
      <c r="B175" s="53"/>
      <c r="C175" s="115"/>
      <c r="D175" s="115"/>
      <c r="E175" s="116"/>
      <c r="F175" s="117"/>
      <c r="G175" s="117"/>
      <c r="H175" s="117"/>
      <c r="I175" s="115"/>
      <c r="J175" s="116"/>
    </row>
    <row r="176" spans="1:10" ht="12" customHeight="1" x14ac:dyDescent="0.2">
      <c r="A176" s="66" t="s">
        <v>323</v>
      </c>
      <c r="B176" s="58"/>
      <c r="C176" s="115"/>
      <c r="D176" s="115"/>
      <c r="E176" s="116"/>
      <c r="F176" s="117"/>
      <c r="G176" s="117"/>
      <c r="H176" s="117"/>
      <c r="I176" s="115"/>
      <c r="J176" s="116"/>
    </row>
    <row r="177" spans="1:10" ht="12" customHeight="1" x14ac:dyDescent="0.2">
      <c r="A177" s="68" t="s">
        <v>124</v>
      </c>
      <c r="B177" s="53" t="s">
        <v>22</v>
      </c>
      <c r="C177" s="141">
        <v>2262</v>
      </c>
      <c r="D177" s="142">
        <v>294</v>
      </c>
      <c r="E177" s="142">
        <v>146</v>
      </c>
      <c r="F177" s="142">
        <v>148</v>
      </c>
      <c r="G177" s="142" t="s">
        <v>893</v>
      </c>
      <c r="H177" s="142">
        <v>2</v>
      </c>
      <c r="I177" s="142" t="s">
        <v>893</v>
      </c>
      <c r="J177" s="143" t="s">
        <v>893</v>
      </c>
    </row>
    <row r="178" spans="1:10" ht="13.9" customHeight="1" x14ac:dyDescent="0.2">
      <c r="A178" s="81" t="s">
        <v>324</v>
      </c>
      <c r="B178" s="53"/>
      <c r="C178" s="141"/>
      <c r="D178" s="142"/>
      <c r="E178" s="142"/>
      <c r="F178" s="142"/>
      <c r="G178" s="142"/>
      <c r="H178" s="142"/>
      <c r="I178" s="142"/>
      <c r="J178" s="143"/>
    </row>
    <row r="179" spans="1:10" ht="12" customHeight="1" x14ac:dyDescent="0.2">
      <c r="A179" s="66" t="s">
        <v>325</v>
      </c>
      <c r="B179" s="53"/>
      <c r="C179" s="115"/>
      <c r="D179" s="115"/>
      <c r="E179" s="116"/>
      <c r="F179" s="117"/>
      <c r="G179" s="117"/>
      <c r="H179" s="117"/>
      <c r="I179" s="115"/>
      <c r="J179" s="116"/>
    </row>
    <row r="180" spans="1:10" ht="12" customHeight="1" x14ac:dyDescent="0.2">
      <c r="A180" s="66" t="s">
        <v>326</v>
      </c>
      <c r="B180" s="53" t="s">
        <v>22</v>
      </c>
      <c r="C180" s="141">
        <v>1011</v>
      </c>
      <c r="D180" s="142">
        <v>276</v>
      </c>
      <c r="E180" s="142">
        <v>232</v>
      </c>
      <c r="F180" s="142">
        <v>44</v>
      </c>
      <c r="G180" s="142" t="s">
        <v>893</v>
      </c>
      <c r="H180" s="142" t="s">
        <v>893</v>
      </c>
      <c r="I180" s="142" t="s">
        <v>893</v>
      </c>
      <c r="J180" s="143" t="s">
        <v>893</v>
      </c>
    </row>
    <row r="181" spans="1:10" ht="13.9" customHeight="1" x14ac:dyDescent="0.2">
      <c r="A181" s="81" t="s">
        <v>327</v>
      </c>
      <c r="B181" s="53"/>
      <c r="C181" s="141"/>
      <c r="D181" s="142"/>
      <c r="E181" s="142"/>
      <c r="F181" s="142"/>
      <c r="G181" s="142"/>
      <c r="H181" s="142"/>
      <c r="I181" s="142"/>
      <c r="J181" s="143"/>
    </row>
    <row r="182" spans="1:10" ht="12" customHeight="1" x14ac:dyDescent="0.2">
      <c r="A182" s="66" t="s">
        <v>328</v>
      </c>
      <c r="B182" s="53"/>
      <c r="C182" s="141"/>
      <c r="D182" s="142"/>
      <c r="E182" s="142"/>
      <c r="F182" s="142"/>
      <c r="G182" s="142"/>
      <c r="H182" s="142"/>
      <c r="I182" s="142"/>
      <c r="J182" s="143"/>
    </row>
    <row r="183" spans="1:10" ht="12" customHeight="1" x14ac:dyDescent="0.2">
      <c r="A183" s="66" t="s">
        <v>329</v>
      </c>
      <c r="B183" s="53"/>
      <c r="C183" s="141"/>
      <c r="D183" s="142"/>
      <c r="E183" s="142"/>
      <c r="F183" s="142"/>
      <c r="G183" s="142"/>
      <c r="H183" s="142"/>
      <c r="I183" s="142"/>
      <c r="J183" s="143"/>
    </row>
    <row r="184" spans="1:10" ht="12" customHeight="1" x14ac:dyDescent="0.2">
      <c r="A184" s="68" t="s">
        <v>330</v>
      </c>
      <c r="B184" s="53" t="s">
        <v>22</v>
      </c>
      <c r="C184" s="141">
        <v>2150</v>
      </c>
      <c r="D184" s="142">
        <v>227</v>
      </c>
      <c r="E184" s="142">
        <v>126</v>
      </c>
      <c r="F184" s="142">
        <v>101</v>
      </c>
      <c r="G184" s="142" t="s">
        <v>893</v>
      </c>
      <c r="H184" s="142">
        <v>4</v>
      </c>
      <c r="I184" s="142" t="s">
        <v>893</v>
      </c>
      <c r="J184" s="143" t="s">
        <v>893</v>
      </c>
    </row>
    <row r="185" spans="1:10" ht="13.9" customHeight="1" x14ac:dyDescent="0.2">
      <c r="A185" s="81" t="s">
        <v>331</v>
      </c>
      <c r="B185" s="53"/>
      <c r="C185" s="115"/>
      <c r="D185" s="116"/>
      <c r="E185" s="117"/>
      <c r="F185" s="117"/>
      <c r="G185" s="117"/>
      <c r="H185" s="117"/>
      <c r="I185" s="117"/>
      <c r="J185" s="117"/>
    </row>
    <row r="186" spans="1:10" ht="12" customHeight="1" x14ac:dyDescent="0.2">
      <c r="A186" s="68" t="s">
        <v>332</v>
      </c>
      <c r="B186" s="53" t="s">
        <v>22</v>
      </c>
      <c r="C186" s="141">
        <v>72</v>
      </c>
      <c r="D186" s="142">
        <v>48</v>
      </c>
      <c r="E186" s="142">
        <v>48</v>
      </c>
      <c r="F186" s="142" t="s">
        <v>893</v>
      </c>
      <c r="G186" s="142" t="s">
        <v>893</v>
      </c>
      <c r="H186" s="142" t="s">
        <v>893</v>
      </c>
      <c r="I186" s="142">
        <v>2</v>
      </c>
      <c r="J186" s="143" t="s">
        <v>893</v>
      </c>
    </row>
    <row r="187" spans="1:10" ht="13.9" customHeight="1" x14ac:dyDescent="0.2">
      <c r="A187" s="81" t="s">
        <v>333</v>
      </c>
      <c r="B187" s="53"/>
      <c r="C187" s="115"/>
      <c r="D187" s="116"/>
      <c r="E187" s="117"/>
      <c r="F187" s="117"/>
      <c r="G187" s="117"/>
      <c r="H187" s="117"/>
      <c r="I187" s="117"/>
      <c r="J187" s="117"/>
    </row>
    <row r="188" spans="1:10" ht="12" customHeight="1" x14ac:dyDescent="0.2">
      <c r="A188" s="68" t="s">
        <v>334</v>
      </c>
      <c r="B188" s="53" t="s">
        <v>22</v>
      </c>
      <c r="C188" s="141">
        <v>813</v>
      </c>
      <c r="D188" s="142">
        <v>147</v>
      </c>
      <c r="E188" s="142">
        <v>69</v>
      </c>
      <c r="F188" s="142">
        <v>78</v>
      </c>
      <c r="G188" s="142" t="s">
        <v>893</v>
      </c>
      <c r="H188" s="142">
        <v>1</v>
      </c>
      <c r="I188" s="142" t="s">
        <v>893</v>
      </c>
      <c r="J188" s="143" t="s">
        <v>893</v>
      </c>
    </row>
    <row r="189" spans="1:10" ht="13.9" customHeight="1" x14ac:dyDescent="0.2">
      <c r="A189" s="81" t="s">
        <v>335</v>
      </c>
      <c r="B189" s="53"/>
      <c r="C189" s="115"/>
      <c r="D189" s="69"/>
      <c r="E189" s="116"/>
      <c r="F189" s="117"/>
      <c r="G189" s="117"/>
      <c r="H189" s="117"/>
      <c r="I189" s="117"/>
      <c r="J189" s="117"/>
    </row>
    <row r="190" spans="1:10" ht="12" customHeight="1" x14ac:dyDescent="0.2">
      <c r="A190" s="66" t="s">
        <v>336</v>
      </c>
      <c r="B190" s="53"/>
      <c r="C190" s="115"/>
      <c r="D190" s="69"/>
      <c r="E190" s="116"/>
      <c r="F190" s="117"/>
      <c r="G190" s="117"/>
      <c r="H190" s="117"/>
      <c r="I190" s="117"/>
      <c r="J190" s="117"/>
    </row>
    <row r="191" spans="1:10" ht="12" customHeight="1" x14ac:dyDescent="0.2">
      <c r="A191" s="68" t="s">
        <v>131</v>
      </c>
      <c r="B191" s="53" t="s">
        <v>22</v>
      </c>
      <c r="C191" s="141">
        <v>2067</v>
      </c>
      <c r="D191" s="142">
        <v>106</v>
      </c>
      <c r="E191" s="142">
        <v>52</v>
      </c>
      <c r="F191" s="142">
        <v>54</v>
      </c>
      <c r="G191" s="142" t="s">
        <v>893</v>
      </c>
      <c r="H191" s="142">
        <v>2</v>
      </c>
      <c r="I191" s="142" t="s">
        <v>893</v>
      </c>
      <c r="J191" s="143" t="s">
        <v>893</v>
      </c>
    </row>
    <row r="192" spans="1:10" ht="13.9" customHeight="1" x14ac:dyDescent="0.2">
      <c r="A192" s="118" t="s">
        <v>337</v>
      </c>
      <c r="B192" s="53" t="s">
        <v>22</v>
      </c>
      <c r="C192" s="141">
        <v>435</v>
      </c>
      <c r="D192" s="142">
        <v>51</v>
      </c>
      <c r="E192" s="142">
        <v>5</v>
      </c>
      <c r="F192" s="142">
        <v>46</v>
      </c>
      <c r="G192" s="142" t="s">
        <v>893</v>
      </c>
      <c r="H192" s="142" t="s">
        <v>893</v>
      </c>
      <c r="I192" s="142" t="s">
        <v>893</v>
      </c>
      <c r="J192" s="143" t="s">
        <v>893</v>
      </c>
    </row>
    <row r="193" spans="1:10" ht="18" customHeight="1" x14ac:dyDescent="0.2">
      <c r="A193" s="108" t="s">
        <v>338</v>
      </c>
      <c r="B193" s="53" t="s">
        <v>21</v>
      </c>
      <c r="C193" s="115">
        <v>2279</v>
      </c>
      <c r="D193" s="69">
        <v>343</v>
      </c>
      <c r="E193" s="69">
        <v>207</v>
      </c>
      <c r="F193" s="69">
        <v>134</v>
      </c>
      <c r="G193" s="69">
        <v>2</v>
      </c>
      <c r="H193" s="69">
        <v>11</v>
      </c>
      <c r="I193" s="69" t="s">
        <v>893</v>
      </c>
      <c r="J193" s="116">
        <v>1</v>
      </c>
    </row>
    <row r="194" spans="1:10" ht="12" customHeight="1" x14ac:dyDescent="0.2">
      <c r="A194" s="71" t="s">
        <v>339</v>
      </c>
      <c r="B194" s="58" t="s">
        <v>22</v>
      </c>
      <c r="C194" s="131">
        <v>2333</v>
      </c>
      <c r="D194" s="132">
        <v>385</v>
      </c>
      <c r="E194" s="132">
        <v>243</v>
      </c>
      <c r="F194" s="132">
        <v>140</v>
      </c>
      <c r="G194" s="132">
        <v>2</v>
      </c>
      <c r="H194" s="132">
        <v>11</v>
      </c>
      <c r="I194" s="132" t="s">
        <v>893</v>
      </c>
      <c r="J194" s="133">
        <v>1</v>
      </c>
    </row>
    <row r="195" spans="1:10" ht="12" customHeight="1" x14ac:dyDescent="0.2">
      <c r="A195" s="71" t="s">
        <v>340</v>
      </c>
      <c r="B195" s="58" t="s">
        <v>50</v>
      </c>
      <c r="C195" s="134">
        <v>102.4</v>
      </c>
      <c r="D195" s="135">
        <v>112.2</v>
      </c>
      <c r="E195" s="135">
        <v>117.4</v>
      </c>
      <c r="F195" s="135">
        <v>104.5</v>
      </c>
      <c r="G195" s="135">
        <v>100</v>
      </c>
      <c r="H195" s="135">
        <v>100</v>
      </c>
      <c r="I195" s="135" t="s">
        <v>894</v>
      </c>
      <c r="J195" s="136">
        <v>100</v>
      </c>
    </row>
    <row r="196" spans="1:10" ht="13.9" customHeight="1" x14ac:dyDescent="0.2">
      <c r="A196" s="118" t="s">
        <v>134</v>
      </c>
      <c r="B196" s="53" t="s">
        <v>22</v>
      </c>
      <c r="C196" s="141">
        <v>476</v>
      </c>
      <c r="D196" s="142">
        <v>79</v>
      </c>
      <c r="E196" s="142">
        <v>50</v>
      </c>
      <c r="F196" s="142">
        <v>29</v>
      </c>
      <c r="G196" s="142" t="s">
        <v>893</v>
      </c>
      <c r="H196" s="142">
        <v>4</v>
      </c>
      <c r="I196" s="142" t="s">
        <v>893</v>
      </c>
      <c r="J196" s="143" t="s">
        <v>893</v>
      </c>
    </row>
    <row r="197" spans="1:10" ht="13.9" customHeight="1" x14ac:dyDescent="0.2">
      <c r="A197" s="81" t="s">
        <v>301</v>
      </c>
      <c r="B197" s="53"/>
      <c r="C197" s="115"/>
      <c r="D197" s="116"/>
      <c r="E197" s="117"/>
      <c r="F197" s="117"/>
      <c r="G197" s="117"/>
      <c r="H197" s="117"/>
      <c r="I197" s="117"/>
      <c r="J197" s="117"/>
    </row>
    <row r="198" spans="1:10" ht="12" customHeight="1" x14ac:dyDescent="0.2">
      <c r="A198" s="68" t="s">
        <v>341</v>
      </c>
      <c r="B198" s="53" t="s">
        <v>22</v>
      </c>
      <c r="C198" s="141">
        <v>103</v>
      </c>
      <c r="D198" s="142">
        <v>48</v>
      </c>
      <c r="E198" s="142">
        <v>41</v>
      </c>
      <c r="F198" s="142">
        <v>7</v>
      </c>
      <c r="G198" s="142" t="s">
        <v>893</v>
      </c>
      <c r="H198" s="142" t="s">
        <v>893</v>
      </c>
      <c r="I198" s="142" t="s">
        <v>893</v>
      </c>
      <c r="J198" s="143" t="s">
        <v>893</v>
      </c>
    </row>
    <row r="199" spans="1:10" ht="13.9" customHeight="1" x14ac:dyDescent="0.2">
      <c r="A199" s="81" t="s">
        <v>301</v>
      </c>
      <c r="B199" s="53"/>
      <c r="C199" s="115"/>
      <c r="D199" s="116"/>
      <c r="E199" s="117"/>
      <c r="F199" s="117"/>
      <c r="G199" s="117"/>
      <c r="H199" s="117"/>
      <c r="I199" s="117"/>
      <c r="J199" s="117"/>
    </row>
    <row r="200" spans="1:10" ht="12" customHeight="1" x14ac:dyDescent="0.2">
      <c r="A200" s="66" t="s">
        <v>342</v>
      </c>
      <c r="B200" s="53" t="s">
        <v>22</v>
      </c>
      <c r="C200" s="141">
        <v>278</v>
      </c>
      <c r="D200" s="142">
        <v>88</v>
      </c>
      <c r="E200" s="142">
        <v>53</v>
      </c>
      <c r="F200" s="142">
        <v>35</v>
      </c>
      <c r="G200" s="142" t="s">
        <v>893</v>
      </c>
      <c r="H200" s="142">
        <v>1</v>
      </c>
      <c r="I200" s="142" t="s">
        <v>893</v>
      </c>
      <c r="J200" s="143">
        <v>1</v>
      </c>
    </row>
    <row r="201" spans="1:10" ht="13.9" customHeight="1" x14ac:dyDescent="0.2">
      <c r="A201" s="81" t="s">
        <v>343</v>
      </c>
      <c r="B201" s="53"/>
      <c r="C201" s="115"/>
      <c r="D201" s="69"/>
      <c r="E201" s="116"/>
      <c r="F201" s="117"/>
      <c r="G201" s="117"/>
      <c r="H201" s="117"/>
      <c r="I201" s="117"/>
      <c r="J201" s="117"/>
    </row>
    <row r="202" spans="1:10" ht="12" customHeight="1" x14ac:dyDescent="0.2">
      <c r="A202" s="68" t="s">
        <v>344</v>
      </c>
      <c r="B202" s="53" t="s">
        <v>22</v>
      </c>
      <c r="C202" s="141">
        <v>137</v>
      </c>
      <c r="D202" s="142">
        <v>50</v>
      </c>
      <c r="E202" s="142">
        <v>32</v>
      </c>
      <c r="F202" s="142">
        <v>18</v>
      </c>
      <c r="G202" s="142" t="s">
        <v>893</v>
      </c>
      <c r="H202" s="142">
        <v>1</v>
      </c>
      <c r="I202" s="142" t="s">
        <v>893</v>
      </c>
      <c r="J202" s="143" t="s">
        <v>893</v>
      </c>
    </row>
    <row r="203" spans="1:10" ht="13.9" customHeight="1" x14ac:dyDescent="0.2">
      <c r="A203" s="81" t="s">
        <v>345</v>
      </c>
      <c r="B203" s="53"/>
      <c r="C203" s="115"/>
      <c r="D203" s="69"/>
      <c r="E203" s="116"/>
      <c r="F203" s="117"/>
      <c r="G203" s="117"/>
      <c r="H203" s="117"/>
      <c r="I203" s="117"/>
      <c r="J203" s="117"/>
    </row>
    <row r="204" spans="1:10" ht="12" customHeight="1" x14ac:dyDescent="0.2">
      <c r="A204" s="66" t="s">
        <v>346</v>
      </c>
      <c r="B204" s="53"/>
      <c r="C204" s="115"/>
      <c r="D204" s="69"/>
      <c r="E204" s="116"/>
      <c r="F204" s="117"/>
      <c r="G204" s="117"/>
      <c r="H204" s="117"/>
      <c r="I204" s="117"/>
      <c r="J204" s="117"/>
    </row>
    <row r="205" spans="1:10" ht="12" customHeight="1" x14ac:dyDescent="0.2">
      <c r="A205" s="66" t="s">
        <v>347</v>
      </c>
      <c r="B205" s="53" t="s">
        <v>22</v>
      </c>
      <c r="C205" s="141">
        <v>795</v>
      </c>
      <c r="D205" s="142">
        <v>53</v>
      </c>
      <c r="E205" s="142">
        <v>21</v>
      </c>
      <c r="F205" s="142">
        <v>30</v>
      </c>
      <c r="G205" s="142">
        <v>2</v>
      </c>
      <c r="H205" s="142">
        <v>3</v>
      </c>
      <c r="I205" s="142" t="s">
        <v>893</v>
      </c>
      <c r="J205" s="143" t="s">
        <v>893</v>
      </c>
    </row>
    <row r="206" spans="1:10" ht="13.9" customHeight="1" x14ac:dyDescent="0.2">
      <c r="A206" s="81" t="s">
        <v>348</v>
      </c>
      <c r="B206" s="53"/>
      <c r="C206" s="115"/>
      <c r="D206" s="69"/>
      <c r="E206" s="116"/>
      <c r="F206" s="117"/>
      <c r="G206" s="117"/>
      <c r="H206" s="117"/>
      <c r="I206" s="117"/>
      <c r="J206" s="117"/>
    </row>
    <row r="207" spans="1:10" ht="12" customHeight="1" x14ac:dyDescent="0.2">
      <c r="A207" s="66" t="s">
        <v>349</v>
      </c>
      <c r="B207" s="53"/>
      <c r="C207" s="115"/>
      <c r="D207" s="69"/>
      <c r="E207" s="116"/>
      <c r="F207" s="117"/>
      <c r="G207" s="117"/>
      <c r="H207" s="117"/>
      <c r="I207" s="117"/>
      <c r="J207" s="117"/>
    </row>
    <row r="208" spans="1:10" ht="12" customHeight="1" x14ac:dyDescent="0.2">
      <c r="A208" s="66" t="s">
        <v>350</v>
      </c>
      <c r="B208" s="53"/>
      <c r="C208" s="115"/>
      <c r="D208" s="69"/>
      <c r="E208" s="116"/>
      <c r="F208" s="117"/>
      <c r="G208" s="117"/>
      <c r="H208" s="117"/>
      <c r="I208" s="117"/>
      <c r="J208" s="117"/>
    </row>
    <row r="209" spans="1:11" ht="12" customHeight="1" x14ac:dyDescent="0.2">
      <c r="A209" s="66" t="s">
        <v>351</v>
      </c>
      <c r="B209" s="53" t="s">
        <v>22</v>
      </c>
      <c r="C209" s="141">
        <v>544</v>
      </c>
      <c r="D209" s="142">
        <v>67</v>
      </c>
      <c r="E209" s="142">
        <v>46</v>
      </c>
      <c r="F209" s="142">
        <v>21</v>
      </c>
      <c r="G209" s="142" t="s">
        <v>893</v>
      </c>
      <c r="H209" s="142">
        <v>2</v>
      </c>
      <c r="I209" s="142" t="s">
        <v>893</v>
      </c>
      <c r="J209" s="143" t="s">
        <v>893</v>
      </c>
    </row>
    <row r="210" spans="1:11" ht="18" customHeight="1" x14ac:dyDescent="0.2">
      <c r="A210" s="108" t="s">
        <v>352</v>
      </c>
      <c r="B210" s="53"/>
      <c r="C210" s="115"/>
      <c r="D210" s="69"/>
      <c r="E210" s="116"/>
      <c r="F210" s="117"/>
      <c r="G210" s="117"/>
      <c r="H210" s="117"/>
      <c r="I210" s="117"/>
      <c r="J210" s="117"/>
    </row>
    <row r="211" spans="1:11" ht="12" customHeight="1" x14ac:dyDescent="0.2">
      <c r="A211" s="71" t="s">
        <v>353</v>
      </c>
      <c r="B211" s="58"/>
      <c r="C211" s="115"/>
      <c r="D211" s="69"/>
      <c r="E211" s="116"/>
      <c r="F211" s="117"/>
      <c r="G211" s="117"/>
      <c r="H211" s="117"/>
      <c r="I211" s="117"/>
      <c r="J211" s="117"/>
    </row>
    <row r="212" spans="1:11" ht="12" customHeight="1" x14ac:dyDescent="0.2">
      <c r="A212" s="71" t="s">
        <v>354</v>
      </c>
      <c r="B212" s="53" t="s">
        <v>21</v>
      </c>
      <c r="C212" s="115">
        <v>1172</v>
      </c>
      <c r="D212" s="69" t="s">
        <v>893</v>
      </c>
      <c r="E212" s="69" t="s">
        <v>893</v>
      </c>
      <c r="F212" s="69" t="s">
        <v>893</v>
      </c>
      <c r="G212" s="69" t="s">
        <v>893</v>
      </c>
      <c r="H212" s="69" t="s">
        <v>893</v>
      </c>
      <c r="I212" s="69" t="s">
        <v>893</v>
      </c>
      <c r="J212" s="116">
        <v>727</v>
      </c>
    </row>
    <row r="213" spans="1:11" ht="12" customHeight="1" x14ac:dyDescent="0.2">
      <c r="A213" s="71" t="s">
        <v>355</v>
      </c>
      <c r="B213" s="58" t="s">
        <v>22</v>
      </c>
      <c r="C213" s="131">
        <v>1166</v>
      </c>
      <c r="D213" s="132" t="s">
        <v>893</v>
      </c>
      <c r="E213" s="132" t="s">
        <v>893</v>
      </c>
      <c r="F213" s="132" t="s">
        <v>893</v>
      </c>
      <c r="G213" s="132" t="s">
        <v>893</v>
      </c>
      <c r="H213" s="132" t="s">
        <v>893</v>
      </c>
      <c r="I213" s="132" t="s">
        <v>893</v>
      </c>
      <c r="J213" s="133">
        <v>723</v>
      </c>
    </row>
    <row r="214" spans="1:11" ht="12" customHeight="1" x14ac:dyDescent="0.2">
      <c r="A214" s="71" t="s">
        <v>356</v>
      </c>
      <c r="B214" s="58" t="s">
        <v>50</v>
      </c>
      <c r="C214" s="134">
        <v>99.5</v>
      </c>
      <c r="D214" s="135" t="s">
        <v>894</v>
      </c>
      <c r="E214" s="135" t="s">
        <v>894</v>
      </c>
      <c r="F214" s="135" t="s">
        <v>894</v>
      </c>
      <c r="G214" s="135" t="s">
        <v>894</v>
      </c>
      <c r="H214" s="135" t="s">
        <v>894</v>
      </c>
      <c r="I214" s="135" t="s">
        <v>894</v>
      </c>
      <c r="J214" s="136">
        <v>99.4</v>
      </c>
    </row>
    <row r="215" spans="1:11" ht="18" customHeight="1" x14ac:dyDescent="0.2">
      <c r="A215" s="144" t="s">
        <v>142</v>
      </c>
      <c r="B215" s="53" t="s">
        <v>21</v>
      </c>
      <c r="C215" s="115">
        <v>3619</v>
      </c>
      <c r="D215" s="69">
        <v>138</v>
      </c>
      <c r="E215" s="69">
        <v>62</v>
      </c>
      <c r="F215" s="69">
        <v>76</v>
      </c>
      <c r="G215" s="69" t="s">
        <v>893</v>
      </c>
      <c r="H215" s="69">
        <v>1</v>
      </c>
      <c r="I215" s="69">
        <v>2</v>
      </c>
      <c r="J215" s="116">
        <v>17</v>
      </c>
    </row>
    <row r="216" spans="1:11" ht="12" customHeight="1" x14ac:dyDescent="0.2">
      <c r="A216" s="108"/>
      <c r="B216" s="58" t="s">
        <v>22</v>
      </c>
      <c r="C216" s="131">
        <v>3362</v>
      </c>
      <c r="D216" s="132">
        <v>152</v>
      </c>
      <c r="E216" s="132">
        <v>71</v>
      </c>
      <c r="F216" s="132">
        <v>81</v>
      </c>
      <c r="G216" s="132" t="s">
        <v>893</v>
      </c>
      <c r="H216" s="132">
        <v>1</v>
      </c>
      <c r="I216" s="132">
        <v>2</v>
      </c>
      <c r="J216" s="133">
        <v>17</v>
      </c>
    </row>
    <row r="217" spans="1:11" ht="12" customHeight="1" x14ac:dyDescent="0.2">
      <c r="A217" s="108"/>
      <c r="B217" s="58" t="s">
        <v>50</v>
      </c>
      <c r="C217" s="134">
        <v>92.9</v>
      </c>
      <c r="D217" s="135">
        <v>110.1</v>
      </c>
      <c r="E217" s="135">
        <v>114.5</v>
      </c>
      <c r="F217" s="135">
        <v>106.6</v>
      </c>
      <c r="G217" s="142" t="s">
        <v>894</v>
      </c>
      <c r="H217" s="135">
        <v>100</v>
      </c>
      <c r="I217" s="135">
        <v>100</v>
      </c>
      <c r="J217" s="136">
        <v>100</v>
      </c>
    </row>
    <row r="218" spans="1:11" ht="18" customHeight="1" x14ac:dyDescent="0.2">
      <c r="A218" s="108" t="s">
        <v>357</v>
      </c>
      <c r="B218" s="53" t="s">
        <v>21</v>
      </c>
      <c r="C218" s="148">
        <v>6788</v>
      </c>
      <c r="D218" s="149">
        <v>522</v>
      </c>
      <c r="E218" s="149">
        <v>288</v>
      </c>
      <c r="F218" s="149">
        <v>234</v>
      </c>
      <c r="G218" s="149" t="s">
        <v>893</v>
      </c>
      <c r="H218" s="149">
        <v>7</v>
      </c>
      <c r="I218" s="149">
        <v>4</v>
      </c>
      <c r="J218" s="150">
        <v>2</v>
      </c>
    </row>
    <row r="219" spans="1:11" ht="12" customHeight="1" x14ac:dyDescent="0.2">
      <c r="A219" s="71" t="s">
        <v>358</v>
      </c>
      <c r="B219" s="58" t="s">
        <v>22</v>
      </c>
      <c r="C219" s="119">
        <v>7026</v>
      </c>
      <c r="D219" s="120">
        <v>547</v>
      </c>
      <c r="E219" s="120">
        <v>317</v>
      </c>
      <c r="F219" s="120">
        <v>230</v>
      </c>
      <c r="G219" s="132" t="s">
        <v>893</v>
      </c>
      <c r="H219" s="120">
        <v>7</v>
      </c>
      <c r="I219" s="120">
        <v>3</v>
      </c>
      <c r="J219" s="122">
        <v>2</v>
      </c>
    </row>
    <row r="220" spans="1:11" ht="12" customHeight="1" x14ac:dyDescent="0.2">
      <c r="A220" s="108"/>
      <c r="B220" s="58" t="s">
        <v>50</v>
      </c>
      <c r="C220" s="151">
        <v>103.5</v>
      </c>
      <c r="D220" s="121">
        <v>104.8</v>
      </c>
      <c r="E220" s="121">
        <v>110.1</v>
      </c>
      <c r="F220" s="121">
        <v>98.3</v>
      </c>
      <c r="G220" s="121" t="s">
        <v>894</v>
      </c>
      <c r="H220" s="121">
        <v>100</v>
      </c>
      <c r="I220" s="121">
        <v>75</v>
      </c>
      <c r="J220" s="152">
        <v>100</v>
      </c>
    </row>
    <row r="221" spans="1:11" ht="13.9" customHeight="1" x14ac:dyDescent="0.2">
      <c r="A221" s="118" t="s">
        <v>144</v>
      </c>
      <c r="B221" s="53" t="s">
        <v>22</v>
      </c>
      <c r="C221" s="153">
        <v>6649</v>
      </c>
      <c r="D221" s="154">
        <v>517</v>
      </c>
      <c r="E221" s="154">
        <v>300</v>
      </c>
      <c r="F221" s="154">
        <v>217</v>
      </c>
      <c r="G221" s="142" t="s">
        <v>893</v>
      </c>
      <c r="H221" s="154">
        <v>3</v>
      </c>
      <c r="I221" s="154">
        <v>1</v>
      </c>
      <c r="J221" s="155" t="s">
        <v>893</v>
      </c>
      <c r="K221" s="76"/>
    </row>
    <row r="222" spans="1:11" ht="13.9" customHeight="1" x14ac:dyDescent="0.2">
      <c r="A222" s="81" t="s">
        <v>359</v>
      </c>
      <c r="B222" s="130"/>
      <c r="C222" s="148"/>
      <c r="D222" s="156"/>
      <c r="E222" s="157"/>
      <c r="F222" s="157"/>
      <c r="G222" s="157"/>
      <c r="H222" s="157"/>
      <c r="I222" s="157"/>
      <c r="J222" s="157"/>
    </row>
    <row r="223" spans="1:11" ht="12" customHeight="1" x14ac:dyDescent="0.2">
      <c r="A223" s="68" t="s">
        <v>360</v>
      </c>
      <c r="B223" s="53" t="s">
        <v>22</v>
      </c>
      <c r="C223" s="158">
        <v>83</v>
      </c>
      <c r="D223" s="159">
        <v>16</v>
      </c>
      <c r="E223" s="159">
        <v>12</v>
      </c>
      <c r="F223" s="159">
        <v>4</v>
      </c>
      <c r="G223" s="142" t="s">
        <v>893</v>
      </c>
      <c r="H223" s="159" t="s">
        <v>893</v>
      </c>
      <c r="I223" s="159">
        <v>1</v>
      </c>
      <c r="J223" s="160" t="s">
        <v>893</v>
      </c>
    </row>
    <row r="224" spans="1:11" ht="13.9" customHeight="1" x14ac:dyDescent="0.2">
      <c r="A224" s="81" t="s">
        <v>361</v>
      </c>
      <c r="B224" s="53"/>
      <c r="C224" s="148"/>
      <c r="D224" s="156"/>
      <c r="E224" s="157"/>
      <c r="F224" s="157"/>
      <c r="G224" s="157"/>
      <c r="H224" s="157"/>
      <c r="I224" s="157"/>
      <c r="J224" s="157"/>
    </row>
    <row r="225" spans="1:10" ht="12" customHeight="1" x14ac:dyDescent="0.2">
      <c r="A225" s="68" t="s">
        <v>362</v>
      </c>
      <c r="B225" s="53" t="s">
        <v>22</v>
      </c>
      <c r="C225" s="158">
        <v>294</v>
      </c>
      <c r="D225" s="159">
        <v>14</v>
      </c>
      <c r="E225" s="159">
        <v>5</v>
      </c>
      <c r="F225" s="159">
        <v>9</v>
      </c>
      <c r="G225" s="142" t="s">
        <v>893</v>
      </c>
      <c r="H225" s="159">
        <v>4</v>
      </c>
      <c r="I225" s="159">
        <v>1</v>
      </c>
      <c r="J225" s="160">
        <v>2</v>
      </c>
    </row>
    <row r="226" spans="1:10" ht="18" customHeight="1" x14ac:dyDescent="0.2">
      <c r="A226" s="108" t="s">
        <v>301</v>
      </c>
      <c r="B226" s="53" t="s">
        <v>21</v>
      </c>
      <c r="C226" s="148">
        <v>1851</v>
      </c>
      <c r="D226" s="149">
        <v>121</v>
      </c>
      <c r="E226" s="149">
        <v>47</v>
      </c>
      <c r="F226" s="149">
        <v>74</v>
      </c>
      <c r="G226" s="149" t="s">
        <v>893</v>
      </c>
      <c r="H226" s="149">
        <v>2</v>
      </c>
      <c r="I226" s="149">
        <v>5</v>
      </c>
      <c r="J226" s="156">
        <v>760</v>
      </c>
    </row>
    <row r="227" spans="1:10" ht="12" customHeight="1" x14ac:dyDescent="0.2">
      <c r="A227" s="71" t="s">
        <v>363</v>
      </c>
      <c r="B227" s="58" t="s">
        <v>22</v>
      </c>
      <c r="C227" s="119">
        <v>1896</v>
      </c>
      <c r="D227" s="120">
        <v>125</v>
      </c>
      <c r="E227" s="120">
        <v>50</v>
      </c>
      <c r="F227" s="120">
        <v>75</v>
      </c>
      <c r="G227" s="120" t="s">
        <v>893</v>
      </c>
      <c r="H227" s="120">
        <v>2</v>
      </c>
      <c r="I227" s="120">
        <v>6</v>
      </c>
      <c r="J227" s="122">
        <v>775</v>
      </c>
    </row>
    <row r="228" spans="1:10" ht="12" customHeight="1" x14ac:dyDescent="0.2">
      <c r="A228" s="71" t="s">
        <v>148</v>
      </c>
      <c r="B228" s="58" t="s">
        <v>50</v>
      </c>
      <c r="C228" s="151">
        <v>102.4</v>
      </c>
      <c r="D228" s="121">
        <v>103.3</v>
      </c>
      <c r="E228" s="121">
        <v>106.4</v>
      </c>
      <c r="F228" s="121">
        <v>101.4</v>
      </c>
      <c r="G228" s="121" t="s">
        <v>940</v>
      </c>
      <c r="H228" s="121">
        <v>100</v>
      </c>
      <c r="I228" s="121">
        <v>120</v>
      </c>
      <c r="J228" s="152">
        <v>102</v>
      </c>
    </row>
    <row r="229" spans="1:10" ht="13.9" customHeight="1" x14ac:dyDescent="0.2">
      <c r="A229" s="81" t="s">
        <v>364</v>
      </c>
      <c r="B229" s="130"/>
      <c r="C229" s="126"/>
      <c r="D229" s="128"/>
      <c r="E229" s="129"/>
      <c r="F229" s="129"/>
      <c r="G229" s="129"/>
      <c r="H229" s="129"/>
      <c r="I229" s="129"/>
      <c r="J229" s="129"/>
    </row>
    <row r="230" spans="1:10" ht="12" customHeight="1" x14ac:dyDescent="0.2">
      <c r="A230" s="66" t="s">
        <v>365</v>
      </c>
      <c r="B230" s="130"/>
      <c r="C230" s="126"/>
      <c r="D230" s="128"/>
      <c r="E230" s="129"/>
      <c r="F230" s="129"/>
      <c r="G230" s="129"/>
      <c r="H230" s="129"/>
      <c r="I230" s="129"/>
      <c r="J230" s="129"/>
    </row>
    <row r="231" spans="1:10" ht="12" customHeight="1" x14ac:dyDescent="0.2">
      <c r="A231" s="68" t="s">
        <v>150</v>
      </c>
      <c r="B231" s="53" t="s">
        <v>22</v>
      </c>
      <c r="C231" s="158">
        <v>476</v>
      </c>
      <c r="D231" s="159">
        <v>18</v>
      </c>
      <c r="E231" s="159">
        <v>6</v>
      </c>
      <c r="F231" s="159">
        <v>12</v>
      </c>
      <c r="G231" s="142" t="s">
        <v>893</v>
      </c>
      <c r="H231" s="159" t="s">
        <v>893</v>
      </c>
      <c r="I231" s="159">
        <v>1</v>
      </c>
      <c r="J231" s="160">
        <v>2</v>
      </c>
    </row>
    <row r="232" spans="1:10" ht="13.9" customHeight="1" x14ac:dyDescent="0.2">
      <c r="A232" s="81" t="s">
        <v>366</v>
      </c>
      <c r="B232" s="53"/>
      <c r="C232" s="126"/>
      <c r="D232" s="128"/>
      <c r="E232" s="129"/>
      <c r="F232" s="129"/>
      <c r="G232" s="129"/>
      <c r="H232" s="129"/>
      <c r="I232" s="129"/>
      <c r="J232" s="129"/>
    </row>
    <row r="233" spans="1:10" ht="12" customHeight="1" x14ac:dyDescent="0.2">
      <c r="A233" s="66" t="s">
        <v>367</v>
      </c>
      <c r="B233" s="130"/>
      <c r="C233" s="126"/>
      <c r="D233" s="128"/>
      <c r="E233" s="129"/>
      <c r="F233" s="129"/>
      <c r="G233" s="129"/>
      <c r="H233" s="129"/>
      <c r="I233" s="129"/>
      <c r="J233" s="129"/>
    </row>
    <row r="234" spans="1:10" ht="12" customHeight="1" x14ac:dyDescent="0.2">
      <c r="A234" s="66" t="s">
        <v>368</v>
      </c>
      <c r="B234" s="130"/>
      <c r="C234" s="126"/>
      <c r="D234" s="128"/>
      <c r="E234" s="129"/>
      <c r="F234" s="129"/>
      <c r="G234" s="129"/>
      <c r="H234" s="129"/>
      <c r="I234" s="129"/>
      <c r="J234" s="129"/>
    </row>
    <row r="235" spans="1:10" ht="12" customHeight="1" x14ac:dyDescent="0.2">
      <c r="A235" s="66" t="s">
        <v>369</v>
      </c>
      <c r="B235" s="53"/>
      <c r="C235" s="126"/>
      <c r="D235" s="128"/>
      <c r="E235" s="129"/>
      <c r="F235" s="129"/>
      <c r="G235" s="129"/>
      <c r="H235" s="129"/>
      <c r="I235" s="129"/>
      <c r="J235" s="129"/>
    </row>
    <row r="236" spans="1:10" ht="12" customHeight="1" x14ac:dyDescent="0.2">
      <c r="A236" s="68" t="s">
        <v>370</v>
      </c>
      <c r="B236" s="53" t="s">
        <v>22</v>
      </c>
      <c r="C236" s="158">
        <v>140</v>
      </c>
      <c r="D236" s="159">
        <v>7</v>
      </c>
      <c r="E236" s="159">
        <v>5</v>
      </c>
      <c r="F236" s="159">
        <v>2</v>
      </c>
      <c r="G236" s="142" t="s">
        <v>893</v>
      </c>
      <c r="H236" s="159" t="s">
        <v>893</v>
      </c>
      <c r="I236" s="159">
        <v>1</v>
      </c>
      <c r="J236" s="160" t="s">
        <v>893</v>
      </c>
    </row>
    <row r="237" spans="1:10" ht="13.9" customHeight="1" x14ac:dyDescent="0.2">
      <c r="A237" s="81" t="s">
        <v>301</v>
      </c>
      <c r="B237" s="53"/>
      <c r="C237" s="126"/>
      <c r="D237" s="128"/>
      <c r="E237" s="129"/>
      <c r="F237" s="129"/>
      <c r="G237" s="129"/>
      <c r="H237" s="129"/>
      <c r="I237" s="129"/>
      <c r="J237" s="129"/>
    </row>
    <row r="238" spans="1:10" ht="12" customHeight="1" x14ac:dyDescent="0.2">
      <c r="A238" s="66" t="s">
        <v>371</v>
      </c>
      <c r="B238" s="130"/>
      <c r="C238" s="126"/>
      <c r="D238" s="128"/>
      <c r="E238" s="129"/>
      <c r="F238" s="129"/>
      <c r="G238" s="129"/>
      <c r="H238" s="129"/>
      <c r="I238" s="129"/>
      <c r="J238" s="129"/>
    </row>
    <row r="239" spans="1:10" ht="12" customHeight="1" x14ac:dyDescent="0.2">
      <c r="A239" s="68" t="s">
        <v>372</v>
      </c>
      <c r="B239" s="53" t="s">
        <v>22</v>
      </c>
      <c r="C239" s="158">
        <v>29</v>
      </c>
      <c r="D239" s="159">
        <v>5</v>
      </c>
      <c r="E239" s="159">
        <v>2</v>
      </c>
      <c r="F239" s="159">
        <v>3</v>
      </c>
      <c r="G239" s="142" t="s">
        <v>893</v>
      </c>
      <c r="H239" s="159" t="s">
        <v>893</v>
      </c>
      <c r="I239" s="159" t="s">
        <v>893</v>
      </c>
      <c r="J239" s="160" t="s">
        <v>893</v>
      </c>
    </row>
    <row r="240" spans="1:10" ht="13.9" customHeight="1" x14ac:dyDescent="0.2">
      <c r="A240" s="81" t="s">
        <v>373</v>
      </c>
      <c r="B240" s="53"/>
      <c r="C240" s="126"/>
      <c r="D240" s="128"/>
      <c r="E240" s="129"/>
      <c r="F240" s="129"/>
      <c r="G240" s="129"/>
      <c r="H240" s="129"/>
      <c r="I240" s="129"/>
      <c r="J240" s="129"/>
    </row>
    <row r="241" spans="1:10" ht="12" customHeight="1" x14ac:dyDescent="0.2">
      <c r="A241" s="66" t="s">
        <v>374</v>
      </c>
      <c r="B241" s="53" t="s">
        <v>22</v>
      </c>
      <c r="C241" s="158">
        <v>1251</v>
      </c>
      <c r="D241" s="159">
        <v>95</v>
      </c>
      <c r="E241" s="159">
        <v>37</v>
      </c>
      <c r="F241" s="159">
        <v>58</v>
      </c>
      <c r="G241" s="142" t="s">
        <v>893</v>
      </c>
      <c r="H241" s="159">
        <v>2</v>
      </c>
      <c r="I241" s="159">
        <v>4</v>
      </c>
      <c r="J241" s="160">
        <v>773</v>
      </c>
    </row>
    <row r="242" spans="1:10" ht="18" customHeight="1" x14ac:dyDescent="0.2">
      <c r="A242" s="108" t="s">
        <v>335</v>
      </c>
      <c r="B242" s="53" t="s">
        <v>21</v>
      </c>
      <c r="C242" s="148">
        <v>7722</v>
      </c>
      <c r="D242" s="149">
        <v>149</v>
      </c>
      <c r="E242" s="149">
        <v>45</v>
      </c>
      <c r="F242" s="149">
        <v>104</v>
      </c>
      <c r="G242" s="149" t="s">
        <v>893</v>
      </c>
      <c r="H242" s="149">
        <v>6</v>
      </c>
      <c r="I242" s="149">
        <v>437</v>
      </c>
      <c r="J242" s="156">
        <v>1677</v>
      </c>
    </row>
    <row r="243" spans="1:10" ht="12" customHeight="1" x14ac:dyDescent="0.2">
      <c r="A243" s="71" t="s">
        <v>375</v>
      </c>
      <c r="B243" s="58" t="s">
        <v>22</v>
      </c>
      <c r="C243" s="119">
        <v>7932</v>
      </c>
      <c r="D243" s="120">
        <v>155</v>
      </c>
      <c r="E243" s="120">
        <v>52</v>
      </c>
      <c r="F243" s="120">
        <v>103</v>
      </c>
      <c r="G243" s="132" t="s">
        <v>893</v>
      </c>
      <c r="H243" s="120">
        <v>6</v>
      </c>
      <c r="I243" s="120">
        <v>459</v>
      </c>
      <c r="J243" s="122">
        <v>1751</v>
      </c>
    </row>
    <row r="244" spans="1:10" ht="12" customHeight="1" x14ac:dyDescent="0.2">
      <c r="A244" s="108"/>
      <c r="B244" s="58" t="s">
        <v>50</v>
      </c>
      <c r="C244" s="151">
        <v>102.7</v>
      </c>
      <c r="D244" s="121">
        <v>104</v>
      </c>
      <c r="E244" s="121">
        <v>115.6</v>
      </c>
      <c r="F244" s="121">
        <v>99</v>
      </c>
      <c r="G244" s="121" t="s">
        <v>894</v>
      </c>
      <c r="H244" s="121">
        <v>100</v>
      </c>
      <c r="I244" s="121">
        <v>105</v>
      </c>
      <c r="J244" s="152">
        <v>104.4</v>
      </c>
    </row>
    <row r="245" spans="1:10" ht="13.9" customHeight="1" x14ac:dyDescent="0.2">
      <c r="A245" s="81" t="s">
        <v>376</v>
      </c>
      <c r="B245" s="53"/>
      <c r="C245" s="126"/>
      <c r="D245" s="128"/>
      <c r="E245" s="129"/>
      <c r="F245" s="129"/>
      <c r="G245" s="129"/>
      <c r="H245" s="129"/>
      <c r="I245" s="129"/>
      <c r="J245" s="129"/>
    </row>
    <row r="246" spans="1:10" ht="12" customHeight="1" x14ac:dyDescent="0.2">
      <c r="A246" s="68" t="s">
        <v>377</v>
      </c>
      <c r="B246" s="53" t="s">
        <v>22</v>
      </c>
      <c r="C246" s="153">
        <v>4059</v>
      </c>
      <c r="D246" s="154" t="s">
        <v>893</v>
      </c>
      <c r="E246" s="154" t="s">
        <v>893</v>
      </c>
      <c r="F246" s="154" t="s">
        <v>893</v>
      </c>
      <c r="G246" s="282" t="s">
        <v>893</v>
      </c>
      <c r="H246" s="154">
        <v>3</v>
      </c>
      <c r="I246" s="154">
        <v>459</v>
      </c>
      <c r="J246" s="283">
        <v>1750</v>
      </c>
    </row>
    <row r="247" spans="1:10" ht="13.9" customHeight="1" x14ac:dyDescent="0.2">
      <c r="A247" s="81" t="s">
        <v>378</v>
      </c>
      <c r="B247" s="130"/>
      <c r="C247" s="284"/>
      <c r="D247" s="285"/>
      <c r="E247" s="286"/>
      <c r="F247" s="286"/>
      <c r="G247" s="286"/>
      <c r="H247" s="286"/>
      <c r="I247" s="286"/>
      <c r="J247" s="286"/>
    </row>
    <row r="248" spans="1:10" ht="12" customHeight="1" x14ac:dyDescent="0.2">
      <c r="A248" s="66" t="s">
        <v>379</v>
      </c>
      <c r="B248" s="130"/>
      <c r="C248" s="284"/>
      <c r="D248" s="285"/>
      <c r="E248" s="286"/>
      <c r="F248" s="286"/>
      <c r="G248" s="286"/>
      <c r="H248" s="286"/>
      <c r="I248" s="286"/>
      <c r="J248" s="286"/>
    </row>
    <row r="249" spans="1:10" ht="12" customHeight="1" x14ac:dyDescent="0.2">
      <c r="A249" s="66" t="s">
        <v>380</v>
      </c>
      <c r="B249" s="130"/>
      <c r="C249" s="284"/>
      <c r="D249" s="285"/>
      <c r="E249" s="286"/>
      <c r="F249" s="286"/>
      <c r="G249" s="286"/>
      <c r="H249" s="286"/>
      <c r="I249" s="286"/>
      <c r="J249" s="286"/>
    </row>
    <row r="250" spans="1:10" ht="12" customHeight="1" x14ac:dyDescent="0.2">
      <c r="A250" s="68" t="s">
        <v>381</v>
      </c>
      <c r="B250" s="53" t="s">
        <v>22</v>
      </c>
      <c r="C250" s="153">
        <v>724</v>
      </c>
      <c r="D250" s="154">
        <v>35</v>
      </c>
      <c r="E250" s="154">
        <v>12</v>
      </c>
      <c r="F250" s="154">
        <v>23</v>
      </c>
      <c r="G250" s="282" t="s">
        <v>893</v>
      </c>
      <c r="H250" s="154" t="s">
        <v>893</v>
      </c>
      <c r="I250" s="154" t="s">
        <v>893</v>
      </c>
      <c r="J250" s="283" t="s">
        <v>893</v>
      </c>
    </row>
    <row r="251" spans="1:10" ht="13.9" customHeight="1" x14ac:dyDescent="0.2">
      <c r="A251" s="81" t="s">
        <v>382</v>
      </c>
      <c r="B251" s="130"/>
      <c r="C251" s="284"/>
      <c r="D251" s="285"/>
      <c r="E251" s="286"/>
      <c r="F251" s="286"/>
      <c r="G251" s="286"/>
      <c r="H251" s="286"/>
      <c r="I251" s="286"/>
      <c r="J251" s="286"/>
    </row>
    <row r="252" spans="1:10" ht="12" customHeight="1" x14ac:dyDescent="0.2">
      <c r="A252" s="68" t="s">
        <v>383</v>
      </c>
      <c r="B252" s="53" t="s">
        <v>22</v>
      </c>
      <c r="C252" s="153">
        <v>3149</v>
      </c>
      <c r="D252" s="154">
        <v>120</v>
      </c>
      <c r="E252" s="154">
        <v>40</v>
      </c>
      <c r="F252" s="154">
        <v>80</v>
      </c>
      <c r="G252" s="282" t="s">
        <v>893</v>
      </c>
      <c r="H252" s="154">
        <v>3</v>
      </c>
      <c r="I252" s="154" t="s">
        <v>893</v>
      </c>
      <c r="J252" s="283">
        <v>1</v>
      </c>
    </row>
    <row r="253" spans="1:10" ht="18" customHeight="1" x14ac:dyDescent="0.2">
      <c r="A253" s="108" t="s">
        <v>384</v>
      </c>
      <c r="B253" s="53" t="s">
        <v>21</v>
      </c>
      <c r="C253" s="153">
        <v>3</v>
      </c>
      <c r="D253" s="154" t="s">
        <v>893</v>
      </c>
      <c r="E253" s="154" t="s">
        <v>893</v>
      </c>
      <c r="F253" s="154" t="s">
        <v>893</v>
      </c>
      <c r="G253" s="154" t="s">
        <v>893</v>
      </c>
      <c r="H253" s="154" t="s">
        <v>893</v>
      </c>
      <c r="I253" s="154" t="s">
        <v>893</v>
      </c>
      <c r="J253" s="283" t="s">
        <v>893</v>
      </c>
    </row>
    <row r="254" spans="1:10" ht="12" customHeight="1" x14ac:dyDescent="0.2">
      <c r="A254" s="71" t="s">
        <v>385</v>
      </c>
      <c r="B254" s="58" t="s">
        <v>22</v>
      </c>
      <c r="C254" s="119">
        <v>3</v>
      </c>
      <c r="D254" s="120" t="s">
        <v>893</v>
      </c>
      <c r="E254" s="120" t="s">
        <v>893</v>
      </c>
      <c r="F254" s="120" t="s">
        <v>893</v>
      </c>
      <c r="G254" s="120" t="s">
        <v>893</v>
      </c>
      <c r="H254" s="120" t="s">
        <v>893</v>
      </c>
      <c r="I254" s="120" t="s">
        <v>893</v>
      </c>
      <c r="J254" s="122" t="s">
        <v>893</v>
      </c>
    </row>
    <row r="255" spans="1:10" ht="12" customHeight="1" x14ac:dyDescent="0.2">
      <c r="A255" s="108"/>
      <c r="B255" s="58" t="s">
        <v>50</v>
      </c>
      <c r="C255" s="151">
        <v>100</v>
      </c>
      <c r="D255" s="121" t="s">
        <v>894</v>
      </c>
      <c r="E255" s="121" t="s">
        <v>894</v>
      </c>
      <c r="F255" s="121" t="s">
        <v>894</v>
      </c>
      <c r="G255" s="121" t="s">
        <v>894</v>
      </c>
      <c r="H255" s="121" t="s">
        <v>894</v>
      </c>
      <c r="I255" s="121" t="s">
        <v>894</v>
      </c>
      <c r="J255" s="152" t="s">
        <v>894</v>
      </c>
    </row>
    <row r="256" spans="1:10" ht="12" customHeight="1" x14ac:dyDescent="0.2">
      <c r="A256" s="331"/>
      <c r="B256" s="331"/>
      <c r="C256" s="331"/>
      <c r="D256" s="331"/>
      <c r="E256" s="331"/>
      <c r="F256" s="331"/>
      <c r="G256" s="331"/>
      <c r="H256" s="331"/>
      <c r="I256" s="331"/>
      <c r="J256" s="331"/>
    </row>
    <row r="257" spans="1:10" ht="12" customHeight="1" x14ac:dyDescent="0.2">
      <c r="A257" s="340" t="s">
        <v>906</v>
      </c>
      <c r="B257" s="340"/>
      <c r="C257" s="340"/>
      <c r="D257" s="340"/>
      <c r="E257" s="340"/>
      <c r="F257" s="340"/>
      <c r="G257" s="340"/>
      <c r="H257" s="340"/>
      <c r="I257" s="340"/>
      <c r="J257" s="340"/>
    </row>
  </sheetData>
  <mergeCells count="17">
    <mergeCell ref="A257:J257"/>
    <mergeCell ref="A2:J2"/>
    <mergeCell ref="A3:J3"/>
    <mergeCell ref="A4:J4"/>
    <mergeCell ref="A5:B5"/>
    <mergeCell ref="C5:C8"/>
    <mergeCell ref="D5:J5"/>
    <mergeCell ref="A6:B6"/>
    <mergeCell ref="D6:G7"/>
    <mergeCell ref="H6:H8"/>
    <mergeCell ref="I6:I8"/>
    <mergeCell ref="J6:J8"/>
    <mergeCell ref="A7:B7"/>
    <mergeCell ref="A8:B8"/>
    <mergeCell ref="D24:D25"/>
    <mergeCell ref="A1:I1"/>
    <mergeCell ref="A256:J256"/>
  </mergeCells>
  <hyperlinks>
    <hyperlink ref="J1" location="'Spis tablic'!A1" display="Powrót"/>
  </hyperlinks>
  <pageMargins left="0.7" right="0.7" top="0.75" bottom="0.75" header="0.3" footer="0.3"/>
  <pageSetup paperSize="9" scale="80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L197"/>
  <sheetViews>
    <sheetView zoomScaleNormal="100" workbookViewId="0">
      <pane ySplit="8" topLeftCell="A9" activePane="bottomLeft" state="frozen"/>
      <selection pane="bottomLeft" sqref="A1:J1"/>
    </sheetView>
  </sheetViews>
  <sheetFormatPr defaultColWidth="9.140625" defaultRowHeight="12" customHeight="1" x14ac:dyDescent="0.2"/>
  <cols>
    <col min="1" max="1" width="29.140625" style="82" customWidth="1"/>
    <col min="2" max="2" width="2.7109375" style="65" customWidth="1"/>
    <col min="3" max="11" width="10.7109375" style="82" customWidth="1"/>
    <col min="12" max="256" width="9.140625" style="82"/>
    <col min="257" max="257" width="27.7109375" style="82" customWidth="1"/>
    <col min="258" max="258" width="2.7109375" style="82" customWidth="1"/>
    <col min="259" max="267" width="10.7109375" style="82" customWidth="1"/>
    <col min="268" max="512" width="9.140625" style="82"/>
    <col min="513" max="513" width="27.7109375" style="82" customWidth="1"/>
    <col min="514" max="514" width="2.7109375" style="82" customWidth="1"/>
    <col min="515" max="523" width="10.7109375" style="82" customWidth="1"/>
    <col min="524" max="768" width="9.140625" style="82"/>
    <col min="769" max="769" width="27.7109375" style="82" customWidth="1"/>
    <col min="770" max="770" width="2.7109375" style="82" customWidth="1"/>
    <col min="771" max="779" width="10.7109375" style="82" customWidth="1"/>
    <col min="780" max="1024" width="9.140625" style="82"/>
    <col min="1025" max="1025" width="27.7109375" style="82" customWidth="1"/>
    <col min="1026" max="1026" width="2.7109375" style="82" customWidth="1"/>
    <col min="1027" max="1035" width="10.7109375" style="82" customWidth="1"/>
    <col min="1036" max="1280" width="9.140625" style="82"/>
    <col min="1281" max="1281" width="27.7109375" style="82" customWidth="1"/>
    <col min="1282" max="1282" width="2.7109375" style="82" customWidth="1"/>
    <col min="1283" max="1291" width="10.7109375" style="82" customWidth="1"/>
    <col min="1292" max="1536" width="9.140625" style="82"/>
    <col min="1537" max="1537" width="27.7109375" style="82" customWidth="1"/>
    <col min="1538" max="1538" width="2.7109375" style="82" customWidth="1"/>
    <col min="1539" max="1547" width="10.7109375" style="82" customWidth="1"/>
    <col min="1548" max="1792" width="9.140625" style="82"/>
    <col min="1793" max="1793" width="27.7109375" style="82" customWidth="1"/>
    <col min="1794" max="1794" width="2.7109375" style="82" customWidth="1"/>
    <col min="1795" max="1803" width="10.7109375" style="82" customWidth="1"/>
    <col min="1804" max="2048" width="9.140625" style="82"/>
    <col min="2049" max="2049" width="27.7109375" style="82" customWidth="1"/>
    <col min="2050" max="2050" width="2.7109375" style="82" customWidth="1"/>
    <col min="2051" max="2059" width="10.7109375" style="82" customWidth="1"/>
    <col min="2060" max="2304" width="9.140625" style="82"/>
    <col min="2305" max="2305" width="27.7109375" style="82" customWidth="1"/>
    <col min="2306" max="2306" width="2.7109375" style="82" customWidth="1"/>
    <col min="2307" max="2315" width="10.7109375" style="82" customWidth="1"/>
    <col min="2316" max="2560" width="9.140625" style="82"/>
    <col min="2561" max="2561" width="27.7109375" style="82" customWidth="1"/>
    <col min="2562" max="2562" width="2.7109375" style="82" customWidth="1"/>
    <col min="2563" max="2571" width="10.7109375" style="82" customWidth="1"/>
    <col min="2572" max="2816" width="9.140625" style="82"/>
    <col min="2817" max="2817" width="27.7109375" style="82" customWidth="1"/>
    <col min="2818" max="2818" width="2.7109375" style="82" customWidth="1"/>
    <col min="2819" max="2827" width="10.7109375" style="82" customWidth="1"/>
    <col min="2828" max="3072" width="9.140625" style="82"/>
    <col min="3073" max="3073" width="27.7109375" style="82" customWidth="1"/>
    <col min="3074" max="3074" width="2.7109375" style="82" customWidth="1"/>
    <col min="3075" max="3083" width="10.7109375" style="82" customWidth="1"/>
    <col min="3084" max="3328" width="9.140625" style="82"/>
    <col min="3329" max="3329" width="27.7109375" style="82" customWidth="1"/>
    <col min="3330" max="3330" width="2.7109375" style="82" customWidth="1"/>
    <col min="3331" max="3339" width="10.7109375" style="82" customWidth="1"/>
    <col min="3340" max="3584" width="9.140625" style="82"/>
    <col min="3585" max="3585" width="27.7109375" style="82" customWidth="1"/>
    <col min="3586" max="3586" width="2.7109375" style="82" customWidth="1"/>
    <col min="3587" max="3595" width="10.7109375" style="82" customWidth="1"/>
    <col min="3596" max="3840" width="9.140625" style="82"/>
    <col min="3841" max="3841" width="27.7109375" style="82" customWidth="1"/>
    <col min="3842" max="3842" width="2.7109375" style="82" customWidth="1"/>
    <col min="3843" max="3851" width="10.7109375" style="82" customWidth="1"/>
    <col min="3852" max="4096" width="9.140625" style="82"/>
    <col min="4097" max="4097" width="27.7109375" style="82" customWidth="1"/>
    <col min="4098" max="4098" width="2.7109375" style="82" customWidth="1"/>
    <col min="4099" max="4107" width="10.7109375" style="82" customWidth="1"/>
    <col min="4108" max="4352" width="9.140625" style="82"/>
    <col min="4353" max="4353" width="27.7109375" style="82" customWidth="1"/>
    <col min="4354" max="4354" width="2.7109375" style="82" customWidth="1"/>
    <col min="4355" max="4363" width="10.7109375" style="82" customWidth="1"/>
    <col min="4364" max="4608" width="9.140625" style="82"/>
    <col min="4609" max="4609" width="27.7109375" style="82" customWidth="1"/>
    <col min="4610" max="4610" width="2.7109375" style="82" customWidth="1"/>
    <col min="4611" max="4619" width="10.7109375" style="82" customWidth="1"/>
    <col min="4620" max="4864" width="9.140625" style="82"/>
    <col min="4865" max="4865" width="27.7109375" style="82" customWidth="1"/>
    <col min="4866" max="4866" width="2.7109375" style="82" customWidth="1"/>
    <col min="4867" max="4875" width="10.7109375" style="82" customWidth="1"/>
    <col min="4876" max="5120" width="9.140625" style="82"/>
    <col min="5121" max="5121" width="27.7109375" style="82" customWidth="1"/>
    <col min="5122" max="5122" width="2.7109375" style="82" customWidth="1"/>
    <col min="5123" max="5131" width="10.7109375" style="82" customWidth="1"/>
    <col min="5132" max="5376" width="9.140625" style="82"/>
    <col min="5377" max="5377" width="27.7109375" style="82" customWidth="1"/>
    <col min="5378" max="5378" width="2.7109375" style="82" customWidth="1"/>
    <col min="5379" max="5387" width="10.7109375" style="82" customWidth="1"/>
    <col min="5388" max="5632" width="9.140625" style="82"/>
    <col min="5633" max="5633" width="27.7109375" style="82" customWidth="1"/>
    <col min="5634" max="5634" width="2.7109375" style="82" customWidth="1"/>
    <col min="5635" max="5643" width="10.7109375" style="82" customWidth="1"/>
    <col min="5644" max="5888" width="9.140625" style="82"/>
    <col min="5889" max="5889" width="27.7109375" style="82" customWidth="1"/>
    <col min="5890" max="5890" width="2.7109375" style="82" customWidth="1"/>
    <col min="5891" max="5899" width="10.7109375" style="82" customWidth="1"/>
    <col min="5900" max="6144" width="9.140625" style="82"/>
    <col min="6145" max="6145" width="27.7109375" style="82" customWidth="1"/>
    <col min="6146" max="6146" width="2.7109375" style="82" customWidth="1"/>
    <col min="6147" max="6155" width="10.7109375" style="82" customWidth="1"/>
    <col min="6156" max="6400" width="9.140625" style="82"/>
    <col min="6401" max="6401" width="27.7109375" style="82" customWidth="1"/>
    <col min="6402" max="6402" width="2.7109375" style="82" customWidth="1"/>
    <col min="6403" max="6411" width="10.7109375" style="82" customWidth="1"/>
    <col min="6412" max="6656" width="9.140625" style="82"/>
    <col min="6657" max="6657" width="27.7109375" style="82" customWidth="1"/>
    <col min="6658" max="6658" width="2.7109375" style="82" customWidth="1"/>
    <col min="6659" max="6667" width="10.7109375" style="82" customWidth="1"/>
    <col min="6668" max="6912" width="9.140625" style="82"/>
    <col min="6913" max="6913" width="27.7109375" style="82" customWidth="1"/>
    <col min="6914" max="6914" width="2.7109375" style="82" customWidth="1"/>
    <col min="6915" max="6923" width="10.7109375" style="82" customWidth="1"/>
    <col min="6924" max="7168" width="9.140625" style="82"/>
    <col min="7169" max="7169" width="27.7109375" style="82" customWidth="1"/>
    <col min="7170" max="7170" width="2.7109375" style="82" customWidth="1"/>
    <col min="7171" max="7179" width="10.7109375" style="82" customWidth="1"/>
    <col min="7180" max="7424" width="9.140625" style="82"/>
    <col min="7425" max="7425" width="27.7109375" style="82" customWidth="1"/>
    <col min="7426" max="7426" width="2.7109375" style="82" customWidth="1"/>
    <col min="7427" max="7435" width="10.7109375" style="82" customWidth="1"/>
    <col min="7436" max="7680" width="9.140625" style="82"/>
    <col min="7681" max="7681" width="27.7109375" style="82" customWidth="1"/>
    <col min="7682" max="7682" width="2.7109375" style="82" customWidth="1"/>
    <col min="7683" max="7691" width="10.7109375" style="82" customWidth="1"/>
    <col min="7692" max="7936" width="9.140625" style="82"/>
    <col min="7937" max="7937" width="27.7109375" style="82" customWidth="1"/>
    <col min="7938" max="7938" width="2.7109375" style="82" customWidth="1"/>
    <col min="7939" max="7947" width="10.7109375" style="82" customWidth="1"/>
    <col min="7948" max="8192" width="9.140625" style="82"/>
    <col min="8193" max="8193" width="27.7109375" style="82" customWidth="1"/>
    <col min="8194" max="8194" width="2.7109375" style="82" customWidth="1"/>
    <col min="8195" max="8203" width="10.7109375" style="82" customWidth="1"/>
    <col min="8204" max="8448" width="9.140625" style="82"/>
    <col min="8449" max="8449" width="27.7109375" style="82" customWidth="1"/>
    <col min="8450" max="8450" width="2.7109375" style="82" customWidth="1"/>
    <col min="8451" max="8459" width="10.7109375" style="82" customWidth="1"/>
    <col min="8460" max="8704" width="9.140625" style="82"/>
    <col min="8705" max="8705" width="27.7109375" style="82" customWidth="1"/>
    <col min="8706" max="8706" width="2.7109375" style="82" customWidth="1"/>
    <col min="8707" max="8715" width="10.7109375" style="82" customWidth="1"/>
    <col min="8716" max="8960" width="9.140625" style="82"/>
    <col min="8961" max="8961" width="27.7109375" style="82" customWidth="1"/>
    <col min="8962" max="8962" width="2.7109375" style="82" customWidth="1"/>
    <col min="8963" max="8971" width="10.7109375" style="82" customWidth="1"/>
    <col min="8972" max="9216" width="9.140625" style="82"/>
    <col min="9217" max="9217" width="27.7109375" style="82" customWidth="1"/>
    <col min="9218" max="9218" width="2.7109375" style="82" customWidth="1"/>
    <col min="9219" max="9227" width="10.7109375" style="82" customWidth="1"/>
    <col min="9228" max="9472" width="9.140625" style="82"/>
    <col min="9473" max="9473" width="27.7109375" style="82" customWidth="1"/>
    <col min="9474" max="9474" width="2.7109375" style="82" customWidth="1"/>
    <col min="9475" max="9483" width="10.7109375" style="82" customWidth="1"/>
    <col min="9484" max="9728" width="9.140625" style="82"/>
    <col min="9729" max="9729" width="27.7109375" style="82" customWidth="1"/>
    <col min="9730" max="9730" width="2.7109375" style="82" customWidth="1"/>
    <col min="9731" max="9739" width="10.7109375" style="82" customWidth="1"/>
    <col min="9740" max="9984" width="9.140625" style="82"/>
    <col min="9985" max="9985" width="27.7109375" style="82" customWidth="1"/>
    <col min="9986" max="9986" width="2.7109375" style="82" customWidth="1"/>
    <col min="9987" max="9995" width="10.7109375" style="82" customWidth="1"/>
    <col min="9996" max="10240" width="9.140625" style="82"/>
    <col min="10241" max="10241" width="27.7109375" style="82" customWidth="1"/>
    <col min="10242" max="10242" width="2.7109375" style="82" customWidth="1"/>
    <col min="10243" max="10251" width="10.7109375" style="82" customWidth="1"/>
    <col min="10252" max="10496" width="9.140625" style="82"/>
    <col min="10497" max="10497" width="27.7109375" style="82" customWidth="1"/>
    <col min="10498" max="10498" width="2.7109375" style="82" customWidth="1"/>
    <col min="10499" max="10507" width="10.7109375" style="82" customWidth="1"/>
    <col min="10508" max="10752" width="9.140625" style="82"/>
    <col min="10753" max="10753" width="27.7109375" style="82" customWidth="1"/>
    <col min="10754" max="10754" width="2.7109375" style="82" customWidth="1"/>
    <col min="10755" max="10763" width="10.7109375" style="82" customWidth="1"/>
    <col min="10764" max="11008" width="9.140625" style="82"/>
    <col min="11009" max="11009" width="27.7109375" style="82" customWidth="1"/>
    <col min="11010" max="11010" width="2.7109375" style="82" customWidth="1"/>
    <col min="11011" max="11019" width="10.7109375" style="82" customWidth="1"/>
    <col min="11020" max="11264" width="9.140625" style="82"/>
    <col min="11265" max="11265" width="27.7109375" style="82" customWidth="1"/>
    <col min="11266" max="11266" width="2.7109375" style="82" customWidth="1"/>
    <col min="11267" max="11275" width="10.7109375" style="82" customWidth="1"/>
    <col min="11276" max="11520" width="9.140625" style="82"/>
    <col min="11521" max="11521" width="27.7109375" style="82" customWidth="1"/>
    <col min="11522" max="11522" width="2.7109375" style="82" customWidth="1"/>
    <col min="11523" max="11531" width="10.7109375" style="82" customWidth="1"/>
    <col min="11532" max="11776" width="9.140625" style="82"/>
    <col min="11777" max="11777" width="27.7109375" style="82" customWidth="1"/>
    <col min="11778" max="11778" width="2.7109375" style="82" customWidth="1"/>
    <col min="11779" max="11787" width="10.7109375" style="82" customWidth="1"/>
    <col min="11788" max="12032" width="9.140625" style="82"/>
    <col min="12033" max="12033" width="27.7109375" style="82" customWidth="1"/>
    <col min="12034" max="12034" width="2.7109375" style="82" customWidth="1"/>
    <col min="12035" max="12043" width="10.7109375" style="82" customWidth="1"/>
    <col min="12044" max="12288" width="9.140625" style="82"/>
    <col min="12289" max="12289" width="27.7109375" style="82" customWidth="1"/>
    <col min="12290" max="12290" width="2.7109375" style="82" customWidth="1"/>
    <col min="12291" max="12299" width="10.7109375" style="82" customWidth="1"/>
    <col min="12300" max="12544" width="9.140625" style="82"/>
    <col min="12545" max="12545" width="27.7109375" style="82" customWidth="1"/>
    <col min="12546" max="12546" width="2.7109375" style="82" customWidth="1"/>
    <col min="12547" max="12555" width="10.7109375" style="82" customWidth="1"/>
    <col min="12556" max="12800" width="9.140625" style="82"/>
    <col min="12801" max="12801" width="27.7109375" style="82" customWidth="1"/>
    <col min="12802" max="12802" width="2.7109375" style="82" customWidth="1"/>
    <col min="12803" max="12811" width="10.7109375" style="82" customWidth="1"/>
    <col min="12812" max="13056" width="9.140625" style="82"/>
    <col min="13057" max="13057" width="27.7109375" style="82" customWidth="1"/>
    <col min="13058" max="13058" width="2.7109375" style="82" customWidth="1"/>
    <col min="13059" max="13067" width="10.7109375" style="82" customWidth="1"/>
    <col min="13068" max="13312" width="9.140625" style="82"/>
    <col min="13313" max="13313" width="27.7109375" style="82" customWidth="1"/>
    <col min="13314" max="13314" width="2.7109375" style="82" customWidth="1"/>
    <col min="13315" max="13323" width="10.7109375" style="82" customWidth="1"/>
    <col min="13324" max="13568" width="9.140625" style="82"/>
    <col min="13569" max="13569" width="27.7109375" style="82" customWidth="1"/>
    <col min="13570" max="13570" width="2.7109375" style="82" customWidth="1"/>
    <col min="13571" max="13579" width="10.7109375" style="82" customWidth="1"/>
    <col min="13580" max="13824" width="9.140625" style="82"/>
    <col min="13825" max="13825" width="27.7109375" style="82" customWidth="1"/>
    <col min="13826" max="13826" width="2.7109375" style="82" customWidth="1"/>
    <col min="13827" max="13835" width="10.7109375" style="82" customWidth="1"/>
    <col min="13836" max="14080" width="9.140625" style="82"/>
    <col min="14081" max="14081" width="27.7109375" style="82" customWidth="1"/>
    <col min="14082" max="14082" width="2.7109375" style="82" customWidth="1"/>
    <col min="14083" max="14091" width="10.7109375" style="82" customWidth="1"/>
    <col min="14092" max="14336" width="9.140625" style="82"/>
    <col min="14337" max="14337" width="27.7109375" style="82" customWidth="1"/>
    <col min="14338" max="14338" width="2.7109375" style="82" customWidth="1"/>
    <col min="14339" max="14347" width="10.7109375" style="82" customWidth="1"/>
    <col min="14348" max="14592" width="9.140625" style="82"/>
    <col min="14593" max="14593" width="27.7109375" style="82" customWidth="1"/>
    <col min="14594" max="14594" width="2.7109375" style="82" customWidth="1"/>
    <col min="14595" max="14603" width="10.7109375" style="82" customWidth="1"/>
    <col min="14604" max="14848" width="9.140625" style="82"/>
    <col min="14849" max="14849" width="27.7109375" style="82" customWidth="1"/>
    <col min="14850" max="14850" width="2.7109375" style="82" customWidth="1"/>
    <col min="14851" max="14859" width="10.7109375" style="82" customWidth="1"/>
    <col min="14860" max="15104" width="9.140625" style="82"/>
    <col min="15105" max="15105" width="27.7109375" style="82" customWidth="1"/>
    <col min="15106" max="15106" width="2.7109375" style="82" customWidth="1"/>
    <col min="15107" max="15115" width="10.7109375" style="82" customWidth="1"/>
    <col min="15116" max="15360" width="9.140625" style="82"/>
    <col min="15361" max="15361" width="27.7109375" style="82" customWidth="1"/>
    <col min="15362" max="15362" width="2.7109375" style="82" customWidth="1"/>
    <col min="15363" max="15371" width="10.7109375" style="82" customWidth="1"/>
    <col min="15372" max="15616" width="9.140625" style="82"/>
    <col min="15617" max="15617" width="27.7109375" style="82" customWidth="1"/>
    <col min="15618" max="15618" width="2.7109375" style="82" customWidth="1"/>
    <col min="15619" max="15627" width="10.7109375" style="82" customWidth="1"/>
    <col min="15628" max="15872" width="9.140625" style="82"/>
    <col min="15873" max="15873" width="27.7109375" style="82" customWidth="1"/>
    <col min="15874" max="15874" width="2.7109375" style="82" customWidth="1"/>
    <col min="15875" max="15883" width="10.7109375" style="82" customWidth="1"/>
    <col min="15884" max="16128" width="9.140625" style="82"/>
    <col min="16129" max="16129" width="27.7109375" style="82" customWidth="1"/>
    <col min="16130" max="16130" width="2.7109375" style="82" customWidth="1"/>
    <col min="16131" max="16139" width="10.7109375" style="82" customWidth="1"/>
    <col min="16140" max="16384" width="9.140625" style="82"/>
  </cols>
  <sheetData>
    <row r="1" spans="1:11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48" t="s">
        <v>41</v>
      </c>
    </row>
    <row r="2" spans="1:11" ht="15" customHeight="1" x14ac:dyDescent="0.2">
      <c r="A2" s="344" t="s">
        <v>994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5" customHeight="1" x14ac:dyDescent="0.2">
      <c r="A3" s="333" t="s">
        <v>706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</row>
    <row r="4" spans="1:11" ht="15" customHeight="1" thickBot="1" x14ac:dyDescent="0.2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</row>
    <row r="5" spans="1:11" s="83" customFormat="1" ht="15" customHeight="1" x14ac:dyDescent="0.2">
      <c r="A5" s="320" t="s">
        <v>42</v>
      </c>
      <c r="B5" s="321"/>
      <c r="C5" s="305" t="s">
        <v>43</v>
      </c>
      <c r="D5" s="351" t="s">
        <v>386</v>
      </c>
      <c r="E5" s="352"/>
      <c r="F5" s="353"/>
      <c r="G5" s="351" t="s">
        <v>387</v>
      </c>
      <c r="H5" s="352"/>
      <c r="I5" s="352"/>
      <c r="J5" s="352"/>
      <c r="K5" s="352"/>
    </row>
    <row r="6" spans="1:11" s="83" customFormat="1" ht="15" customHeight="1" thickBot="1" x14ac:dyDescent="0.25">
      <c r="A6" s="350" t="s">
        <v>945</v>
      </c>
      <c r="B6" s="337"/>
      <c r="C6" s="306"/>
      <c r="D6" s="354"/>
      <c r="E6" s="355"/>
      <c r="F6" s="356"/>
      <c r="G6" s="357"/>
      <c r="H6" s="358"/>
      <c r="I6" s="358"/>
      <c r="J6" s="358"/>
      <c r="K6" s="358"/>
    </row>
    <row r="7" spans="1:11" s="83" customFormat="1" ht="15" customHeight="1" x14ac:dyDescent="0.2">
      <c r="A7" s="359" t="s">
        <v>946</v>
      </c>
      <c r="B7" s="339"/>
      <c r="C7" s="306"/>
      <c r="D7" s="308" t="s">
        <v>47</v>
      </c>
      <c r="E7" s="305" t="s">
        <v>388</v>
      </c>
      <c r="F7" s="305" t="s">
        <v>389</v>
      </c>
      <c r="G7" s="305" t="s">
        <v>47</v>
      </c>
      <c r="H7" s="305" t="s">
        <v>390</v>
      </c>
      <c r="I7" s="305" t="s">
        <v>391</v>
      </c>
      <c r="J7" s="305" t="s">
        <v>392</v>
      </c>
      <c r="K7" s="308" t="s">
        <v>934</v>
      </c>
    </row>
    <row r="8" spans="1:11" s="83" customFormat="1" ht="15" customHeight="1" thickBot="1" x14ac:dyDescent="0.25">
      <c r="A8" s="329" t="s">
        <v>947</v>
      </c>
      <c r="B8" s="330"/>
      <c r="C8" s="307"/>
      <c r="D8" s="310"/>
      <c r="E8" s="307"/>
      <c r="F8" s="307"/>
      <c r="G8" s="307"/>
      <c r="H8" s="307"/>
      <c r="I8" s="307"/>
      <c r="J8" s="307"/>
      <c r="K8" s="310"/>
    </row>
    <row r="9" spans="1:11" s="81" customFormat="1" ht="19.899999999999999" customHeight="1" x14ac:dyDescent="0.2">
      <c r="A9" s="64" t="s">
        <v>49</v>
      </c>
      <c r="B9" s="53" t="s">
        <v>922</v>
      </c>
      <c r="C9" s="106">
        <v>7114</v>
      </c>
      <c r="D9" s="107">
        <v>5459</v>
      </c>
      <c r="E9" s="107">
        <v>125</v>
      </c>
      <c r="F9" s="104">
        <v>5334</v>
      </c>
      <c r="G9" s="161">
        <v>1655</v>
      </c>
      <c r="H9" s="106">
        <v>92</v>
      </c>
      <c r="I9" s="104">
        <v>1195</v>
      </c>
      <c r="J9" s="106">
        <v>332</v>
      </c>
      <c r="K9" s="104">
        <v>36</v>
      </c>
    </row>
    <row r="10" spans="1:11" ht="12" customHeight="1" x14ac:dyDescent="0.2">
      <c r="A10" s="57"/>
      <c r="B10" s="72" t="s">
        <v>22</v>
      </c>
      <c r="C10" s="131">
        <v>7687</v>
      </c>
      <c r="D10" s="132">
        <v>5943</v>
      </c>
      <c r="E10" s="132">
        <v>130</v>
      </c>
      <c r="F10" s="133">
        <v>5813</v>
      </c>
      <c r="G10" s="162">
        <v>1744</v>
      </c>
      <c r="H10" s="131">
        <v>99</v>
      </c>
      <c r="I10" s="133">
        <v>1206</v>
      </c>
      <c r="J10" s="131">
        <v>403</v>
      </c>
      <c r="K10" s="133">
        <v>36</v>
      </c>
    </row>
    <row r="11" spans="1:11" ht="12" customHeight="1" x14ac:dyDescent="0.2">
      <c r="A11" s="57"/>
      <c r="B11" s="72" t="s">
        <v>50</v>
      </c>
      <c r="C11" s="134">
        <v>108.1</v>
      </c>
      <c r="D11" s="135">
        <v>108.9</v>
      </c>
      <c r="E11" s="135">
        <v>104</v>
      </c>
      <c r="F11" s="136">
        <v>109</v>
      </c>
      <c r="G11" s="163">
        <v>105.4</v>
      </c>
      <c r="H11" s="134">
        <v>107.6</v>
      </c>
      <c r="I11" s="136">
        <v>100.9</v>
      </c>
      <c r="J11" s="134">
        <v>121.4</v>
      </c>
      <c r="K11" s="136">
        <v>100</v>
      </c>
    </row>
    <row r="12" spans="1:11" ht="18" customHeight="1" x14ac:dyDescent="0.2">
      <c r="A12" s="57" t="s">
        <v>393</v>
      </c>
      <c r="B12" s="70" t="s">
        <v>21</v>
      </c>
      <c r="C12" s="115">
        <v>117</v>
      </c>
      <c r="D12" s="69">
        <v>94</v>
      </c>
      <c r="E12" s="69">
        <v>1</v>
      </c>
      <c r="F12" s="116">
        <v>93</v>
      </c>
      <c r="G12" s="117">
        <v>23</v>
      </c>
      <c r="H12" s="115" t="s">
        <v>893</v>
      </c>
      <c r="I12" s="116">
        <v>3</v>
      </c>
      <c r="J12" s="115">
        <v>20</v>
      </c>
      <c r="K12" s="116" t="s">
        <v>893</v>
      </c>
    </row>
    <row r="13" spans="1:11" ht="12" customHeight="1" x14ac:dyDescent="0.2">
      <c r="A13" s="71" t="s">
        <v>394</v>
      </c>
      <c r="B13" s="72" t="s">
        <v>22</v>
      </c>
      <c r="C13" s="131">
        <v>127</v>
      </c>
      <c r="D13" s="132">
        <v>102</v>
      </c>
      <c r="E13" s="132" t="s">
        <v>893</v>
      </c>
      <c r="F13" s="133">
        <v>102</v>
      </c>
      <c r="G13" s="162">
        <v>25</v>
      </c>
      <c r="H13" s="131" t="s">
        <v>893</v>
      </c>
      <c r="I13" s="133">
        <v>4</v>
      </c>
      <c r="J13" s="131">
        <v>21</v>
      </c>
      <c r="K13" s="133" t="s">
        <v>893</v>
      </c>
    </row>
    <row r="14" spans="1:11" ht="12" customHeight="1" x14ac:dyDescent="0.2">
      <c r="A14" s="57"/>
      <c r="B14" s="72" t="s">
        <v>50</v>
      </c>
      <c r="C14" s="134">
        <v>108.5</v>
      </c>
      <c r="D14" s="135">
        <v>108.5</v>
      </c>
      <c r="E14" s="135" t="s">
        <v>894</v>
      </c>
      <c r="F14" s="136">
        <v>109.7</v>
      </c>
      <c r="G14" s="163">
        <v>108.7</v>
      </c>
      <c r="H14" s="134" t="s">
        <v>894</v>
      </c>
      <c r="I14" s="136">
        <v>133.30000000000001</v>
      </c>
      <c r="J14" s="134">
        <v>105</v>
      </c>
      <c r="K14" s="136" t="s">
        <v>894</v>
      </c>
    </row>
    <row r="15" spans="1:11" ht="13.9" customHeight="1" x14ac:dyDescent="0.2">
      <c r="A15" s="65" t="s">
        <v>395</v>
      </c>
      <c r="B15" s="70"/>
      <c r="C15" s="115"/>
      <c r="D15" s="69"/>
      <c r="E15" s="69"/>
      <c r="F15" s="116"/>
      <c r="G15" s="117"/>
      <c r="H15" s="115"/>
      <c r="I15" s="116"/>
      <c r="J15" s="115"/>
      <c r="K15" s="116"/>
    </row>
    <row r="16" spans="1:11" ht="12" customHeight="1" x14ac:dyDescent="0.2">
      <c r="A16" s="66" t="s">
        <v>993</v>
      </c>
      <c r="B16" s="70" t="s">
        <v>22</v>
      </c>
      <c r="C16" s="141">
        <v>104</v>
      </c>
      <c r="D16" s="142">
        <v>79</v>
      </c>
      <c r="E16" s="142" t="s">
        <v>893</v>
      </c>
      <c r="F16" s="142">
        <v>79</v>
      </c>
      <c r="G16" s="142">
        <v>25</v>
      </c>
      <c r="H16" s="142" t="s">
        <v>893</v>
      </c>
      <c r="I16" s="142">
        <v>4</v>
      </c>
      <c r="J16" s="142">
        <v>21</v>
      </c>
      <c r="K16" s="143" t="s">
        <v>893</v>
      </c>
    </row>
    <row r="17" spans="1:11" ht="13.9" customHeight="1" x14ac:dyDescent="0.2">
      <c r="A17" s="67" t="s">
        <v>396</v>
      </c>
      <c r="B17" s="70" t="s">
        <v>22</v>
      </c>
      <c r="C17" s="141">
        <v>18</v>
      </c>
      <c r="D17" s="142">
        <v>18</v>
      </c>
      <c r="E17" s="142" t="s">
        <v>893</v>
      </c>
      <c r="F17" s="142">
        <v>18</v>
      </c>
      <c r="G17" s="142" t="s">
        <v>893</v>
      </c>
      <c r="H17" s="142" t="s">
        <v>893</v>
      </c>
      <c r="I17" s="142" t="s">
        <v>893</v>
      </c>
      <c r="J17" s="142" t="s">
        <v>893</v>
      </c>
      <c r="K17" s="143" t="s">
        <v>893</v>
      </c>
    </row>
    <row r="18" spans="1:11" ht="13.9" customHeight="1" x14ac:dyDescent="0.2">
      <c r="A18" s="67" t="s">
        <v>55</v>
      </c>
      <c r="B18" s="70" t="s">
        <v>22</v>
      </c>
      <c r="C18" s="141">
        <v>5</v>
      </c>
      <c r="D18" s="142">
        <v>5</v>
      </c>
      <c r="E18" s="142" t="s">
        <v>893</v>
      </c>
      <c r="F18" s="142">
        <v>5</v>
      </c>
      <c r="G18" s="142" t="s">
        <v>893</v>
      </c>
      <c r="H18" s="142" t="s">
        <v>893</v>
      </c>
      <c r="I18" s="142" t="s">
        <v>893</v>
      </c>
      <c r="J18" s="142" t="s">
        <v>893</v>
      </c>
      <c r="K18" s="143" t="s">
        <v>893</v>
      </c>
    </row>
    <row r="19" spans="1:11" ht="18" customHeight="1" x14ac:dyDescent="0.2">
      <c r="A19" s="64" t="s">
        <v>56</v>
      </c>
      <c r="B19" s="70" t="s">
        <v>21</v>
      </c>
      <c r="C19" s="115">
        <v>30</v>
      </c>
      <c r="D19" s="69">
        <v>20</v>
      </c>
      <c r="E19" s="69">
        <v>1</v>
      </c>
      <c r="F19" s="116">
        <v>19</v>
      </c>
      <c r="G19" s="117">
        <v>10</v>
      </c>
      <c r="H19" s="115" t="s">
        <v>893</v>
      </c>
      <c r="I19" s="116">
        <v>8</v>
      </c>
      <c r="J19" s="115">
        <v>2</v>
      </c>
      <c r="K19" s="116" t="s">
        <v>893</v>
      </c>
    </row>
    <row r="20" spans="1:11" ht="12" customHeight="1" x14ac:dyDescent="0.2">
      <c r="A20" s="57"/>
      <c r="B20" s="72" t="s">
        <v>22</v>
      </c>
      <c r="C20" s="131">
        <v>34</v>
      </c>
      <c r="D20" s="132">
        <v>23</v>
      </c>
      <c r="E20" s="132">
        <v>1</v>
      </c>
      <c r="F20" s="133">
        <v>22</v>
      </c>
      <c r="G20" s="162">
        <v>11</v>
      </c>
      <c r="H20" s="131" t="s">
        <v>893</v>
      </c>
      <c r="I20" s="133">
        <v>9</v>
      </c>
      <c r="J20" s="131">
        <v>2</v>
      </c>
      <c r="K20" s="133" t="s">
        <v>893</v>
      </c>
    </row>
    <row r="21" spans="1:11" ht="12" customHeight="1" x14ac:dyDescent="0.2">
      <c r="A21" s="57"/>
      <c r="B21" s="72" t="s">
        <v>50</v>
      </c>
      <c r="C21" s="134">
        <v>113.3</v>
      </c>
      <c r="D21" s="135">
        <v>115</v>
      </c>
      <c r="E21" s="135">
        <v>100</v>
      </c>
      <c r="F21" s="136">
        <v>115.8</v>
      </c>
      <c r="G21" s="163">
        <v>110</v>
      </c>
      <c r="H21" s="134" t="s">
        <v>894</v>
      </c>
      <c r="I21" s="136">
        <v>112.5</v>
      </c>
      <c r="J21" s="134">
        <v>100</v>
      </c>
      <c r="K21" s="136" t="s">
        <v>894</v>
      </c>
    </row>
    <row r="22" spans="1:11" ht="13.9" customHeight="1" x14ac:dyDescent="0.2">
      <c r="A22" s="65" t="s">
        <v>397</v>
      </c>
      <c r="B22" s="70"/>
      <c r="C22" s="115"/>
      <c r="D22" s="69"/>
      <c r="E22" s="69"/>
      <c r="F22" s="116"/>
      <c r="G22" s="117"/>
      <c r="H22" s="115"/>
      <c r="I22" s="116"/>
      <c r="J22" s="115"/>
      <c r="K22" s="116"/>
    </row>
    <row r="23" spans="1:11" ht="12" customHeight="1" x14ac:dyDescent="0.2">
      <c r="A23" s="68" t="s">
        <v>398</v>
      </c>
      <c r="B23" s="70" t="s">
        <v>22</v>
      </c>
      <c r="C23" s="141">
        <v>2</v>
      </c>
      <c r="D23" s="142">
        <v>2</v>
      </c>
      <c r="E23" s="142" t="s">
        <v>893</v>
      </c>
      <c r="F23" s="143">
        <v>2</v>
      </c>
      <c r="G23" s="164" t="s">
        <v>893</v>
      </c>
      <c r="H23" s="141" t="s">
        <v>893</v>
      </c>
      <c r="I23" s="143" t="s">
        <v>893</v>
      </c>
      <c r="J23" s="141" t="s">
        <v>893</v>
      </c>
      <c r="K23" s="143" t="s">
        <v>893</v>
      </c>
    </row>
    <row r="24" spans="1:11" ht="13.9" customHeight="1" x14ac:dyDescent="0.2">
      <c r="A24" s="67" t="s">
        <v>399</v>
      </c>
      <c r="B24" s="70" t="s">
        <v>22</v>
      </c>
      <c r="C24" s="141">
        <v>28</v>
      </c>
      <c r="D24" s="142">
        <v>18</v>
      </c>
      <c r="E24" s="142">
        <v>1</v>
      </c>
      <c r="F24" s="143">
        <v>17</v>
      </c>
      <c r="G24" s="164">
        <v>10</v>
      </c>
      <c r="H24" s="141" t="s">
        <v>893</v>
      </c>
      <c r="I24" s="143">
        <v>9</v>
      </c>
      <c r="J24" s="141">
        <v>1</v>
      </c>
      <c r="K24" s="143" t="s">
        <v>893</v>
      </c>
    </row>
    <row r="25" spans="1:11" ht="13.9" customHeight="1" x14ac:dyDescent="0.2">
      <c r="A25" s="67" t="s">
        <v>400</v>
      </c>
      <c r="B25" s="74"/>
      <c r="C25" s="115"/>
      <c r="D25" s="69"/>
      <c r="E25" s="69"/>
      <c r="F25" s="116"/>
      <c r="G25" s="117"/>
      <c r="H25" s="115"/>
      <c r="I25" s="116"/>
      <c r="J25" s="115"/>
      <c r="K25" s="116"/>
    </row>
    <row r="26" spans="1:11" ht="12" customHeight="1" x14ac:dyDescent="0.2">
      <c r="A26" s="165" t="s">
        <v>401</v>
      </c>
      <c r="B26" s="70" t="s">
        <v>22</v>
      </c>
      <c r="C26" s="141">
        <v>4</v>
      </c>
      <c r="D26" s="142">
        <v>3</v>
      </c>
      <c r="E26" s="142" t="s">
        <v>893</v>
      </c>
      <c r="F26" s="143">
        <v>3</v>
      </c>
      <c r="G26" s="164">
        <v>1</v>
      </c>
      <c r="H26" s="141" t="s">
        <v>893</v>
      </c>
      <c r="I26" s="143" t="s">
        <v>893</v>
      </c>
      <c r="J26" s="141">
        <v>1</v>
      </c>
      <c r="K26" s="143" t="s">
        <v>893</v>
      </c>
    </row>
    <row r="27" spans="1:11" ht="18" customHeight="1" x14ac:dyDescent="0.2">
      <c r="A27" s="64" t="s">
        <v>61</v>
      </c>
      <c r="B27" s="70" t="s">
        <v>21</v>
      </c>
      <c r="C27" s="115">
        <v>1089</v>
      </c>
      <c r="D27" s="69">
        <v>835</v>
      </c>
      <c r="E27" s="69">
        <v>41</v>
      </c>
      <c r="F27" s="116">
        <v>794</v>
      </c>
      <c r="G27" s="117">
        <v>254</v>
      </c>
      <c r="H27" s="115" t="s">
        <v>893</v>
      </c>
      <c r="I27" s="116">
        <v>205</v>
      </c>
      <c r="J27" s="115">
        <v>46</v>
      </c>
      <c r="K27" s="116">
        <v>3</v>
      </c>
    </row>
    <row r="28" spans="1:11" ht="12" customHeight="1" x14ac:dyDescent="0.2">
      <c r="A28" s="57"/>
      <c r="B28" s="72" t="s">
        <v>22</v>
      </c>
      <c r="C28" s="131">
        <v>1149</v>
      </c>
      <c r="D28" s="132">
        <v>882</v>
      </c>
      <c r="E28" s="132">
        <v>42</v>
      </c>
      <c r="F28" s="133">
        <v>840</v>
      </c>
      <c r="G28" s="162">
        <v>267</v>
      </c>
      <c r="H28" s="131" t="s">
        <v>893</v>
      </c>
      <c r="I28" s="133">
        <v>205</v>
      </c>
      <c r="J28" s="131">
        <v>59</v>
      </c>
      <c r="K28" s="133">
        <v>3</v>
      </c>
    </row>
    <row r="29" spans="1:11" ht="12" customHeight="1" x14ac:dyDescent="0.2">
      <c r="A29" s="57"/>
      <c r="B29" s="72" t="s">
        <v>50</v>
      </c>
      <c r="C29" s="134">
        <v>105.5</v>
      </c>
      <c r="D29" s="135">
        <v>105.6</v>
      </c>
      <c r="E29" s="135">
        <v>102.4</v>
      </c>
      <c r="F29" s="136">
        <v>105.8</v>
      </c>
      <c r="G29" s="163">
        <v>105.1</v>
      </c>
      <c r="H29" s="134" t="s">
        <v>894</v>
      </c>
      <c r="I29" s="136">
        <v>100</v>
      </c>
      <c r="J29" s="134">
        <v>128.30000000000001</v>
      </c>
      <c r="K29" s="136">
        <v>100</v>
      </c>
    </row>
    <row r="30" spans="1:11" ht="13.9" customHeight="1" x14ac:dyDescent="0.2">
      <c r="A30" s="67" t="s">
        <v>62</v>
      </c>
      <c r="B30" s="70" t="s">
        <v>22</v>
      </c>
      <c r="C30" s="141">
        <v>206</v>
      </c>
      <c r="D30" s="142">
        <v>138</v>
      </c>
      <c r="E30" s="142">
        <v>6</v>
      </c>
      <c r="F30" s="142">
        <v>132</v>
      </c>
      <c r="G30" s="142">
        <v>68</v>
      </c>
      <c r="H30" s="142" t="s">
        <v>893</v>
      </c>
      <c r="I30" s="142">
        <v>61</v>
      </c>
      <c r="J30" s="142">
        <v>7</v>
      </c>
      <c r="K30" s="143" t="s">
        <v>893</v>
      </c>
    </row>
    <row r="31" spans="1:11" ht="13.9" customHeight="1" x14ac:dyDescent="0.2">
      <c r="A31" s="67" t="s">
        <v>63</v>
      </c>
      <c r="B31" s="70" t="s">
        <v>22</v>
      </c>
      <c r="C31" s="141">
        <v>21</v>
      </c>
      <c r="D31" s="142">
        <v>21</v>
      </c>
      <c r="E31" s="142">
        <v>1</v>
      </c>
      <c r="F31" s="142">
        <v>20</v>
      </c>
      <c r="G31" s="142" t="s">
        <v>893</v>
      </c>
      <c r="H31" s="142" t="s">
        <v>893</v>
      </c>
      <c r="I31" s="142" t="s">
        <v>893</v>
      </c>
      <c r="J31" s="142" t="s">
        <v>893</v>
      </c>
      <c r="K31" s="143" t="s">
        <v>893</v>
      </c>
    </row>
    <row r="32" spans="1:11" ht="13.9" customHeight="1" x14ac:dyDescent="0.2">
      <c r="A32" s="67" t="s">
        <v>64</v>
      </c>
      <c r="B32" s="70" t="s">
        <v>22</v>
      </c>
      <c r="C32" s="141">
        <v>1</v>
      </c>
      <c r="D32" s="142">
        <v>1</v>
      </c>
      <c r="E32" s="142">
        <v>1</v>
      </c>
      <c r="F32" s="142" t="s">
        <v>893</v>
      </c>
      <c r="G32" s="142" t="s">
        <v>893</v>
      </c>
      <c r="H32" s="142" t="s">
        <v>893</v>
      </c>
      <c r="I32" s="142" t="s">
        <v>893</v>
      </c>
      <c r="J32" s="142" t="s">
        <v>893</v>
      </c>
      <c r="K32" s="143" t="s">
        <v>893</v>
      </c>
    </row>
    <row r="33" spans="1:11" ht="13.9" customHeight="1" x14ac:dyDescent="0.2">
      <c r="A33" s="67" t="s">
        <v>65</v>
      </c>
      <c r="B33" s="70" t="s">
        <v>22</v>
      </c>
      <c r="C33" s="141">
        <v>23</v>
      </c>
      <c r="D33" s="142">
        <v>20</v>
      </c>
      <c r="E33" s="142">
        <v>2</v>
      </c>
      <c r="F33" s="143">
        <v>18</v>
      </c>
      <c r="G33" s="164">
        <v>3</v>
      </c>
      <c r="H33" s="141" t="s">
        <v>893</v>
      </c>
      <c r="I33" s="142">
        <v>2</v>
      </c>
      <c r="J33" s="142">
        <v>1</v>
      </c>
      <c r="K33" s="143" t="s">
        <v>893</v>
      </c>
    </row>
    <row r="34" spans="1:11" ht="13.9" customHeight="1" x14ac:dyDescent="0.2">
      <c r="A34" s="67" t="s">
        <v>66</v>
      </c>
      <c r="B34" s="70" t="s">
        <v>22</v>
      </c>
      <c r="C34" s="141">
        <v>57</v>
      </c>
      <c r="D34" s="142">
        <v>44</v>
      </c>
      <c r="E34" s="142" t="s">
        <v>893</v>
      </c>
      <c r="F34" s="143">
        <v>44</v>
      </c>
      <c r="G34" s="164">
        <v>13</v>
      </c>
      <c r="H34" s="141" t="s">
        <v>893</v>
      </c>
      <c r="I34" s="143">
        <v>9</v>
      </c>
      <c r="J34" s="141">
        <v>4</v>
      </c>
      <c r="K34" s="143" t="s">
        <v>893</v>
      </c>
    </row>
    <row r="35" spans="1:11" ht="13.9" customHeight="1" x14ac:dyDescent="0.2">
      <c r="A35" s="65" t="s">
        <v>402</v>
      </c>
      <c r="B35" s="70"/>
      <c r="C35" s="115"/>
      <c r="D35" s="69"/>
      <c r="E35" s="69"/>
      <c r="F35" s="116"/>
      <c r="G35" s="117"/>
      <c r="H35" s="115"/>
      <c r="I35" s="116"/>
      <c r="J35" s="115"/>
      <c r="K35" s="116"/>
    </row>
    <row r="36" spans="1:11" ht="12" customHeight="1" x14ac:dyDescent="0.2">
      <c r="A36" s="66" t="s">
        <v>996</v>
      </c>
      <c r="B36" s="70" t="s">
        <v>22</v>
      </c>
      <c r="C36" s="141">
        <v>9</v>
      </c>
      <c r="D36" s="142">
        <v>8</v>
      </c>
      <c r="E36" s="142" t="s">
        <v>893</v>
      </c>
      <c r="F36" s="143">
        <v>8</v>
      </c>
      <c r="G36" s="164">
        <v>1</v>
      </c>
      <c r="H36" s="141" t="s">
        <v>893</v>
      </c>
      <c r="I36" s="143">
        <v>1</v>
      </c>
      <c r="J36" s="141" t="s">
        <v>893</v>
      </c>
      <c r="K36" s="143" t="s">
        <v>893</v>
      </c>
    </row>
    <row r="37" spans="1:11" ht="13.9" customHeight="1" x14ac:dyDescent="0.2">
      <c r="A37" s="65" t="s">
        <v>403</v>
      </c>
      <c r="B37" s="70"/>
      <c r="C37" s="115"/>
      <c r="D37" s="69"/>
      <c r="E37" s="69"/>
      <c r="F37" s="116"/>
      <c r="G37" s="117"/>
      <c r="H37" s="115"/>
      <c r="I37" s="116"/>
      <c r="J37" s="115"/>
      <c r="K37" s="116"/>
    </row>
    <row r="38" spans="1:11" ht="12" customHeight="1" x14ac:dyDescent="0.2">
      <c r="A38" s="66" t="s">
        <v>995</v>
      </c>
      <c r="B38" s="70" t="s">
        <v>22</v>
      </c>
      <c r="C38" s="141">
        <v>147</v>
      </c>
      <c r="D38" s="142">
        <v>118</v>
      </c>
      <c r="E38" s="142">
        <v>5</v>
      </c>
      <c r="F38" s="143">
        <v>113</v>
      </c>
      <c r="G38" s="164">
        <v>29</v>
      </c>
      <c r="H38" s="141" t="s">
        <v>893</v>
      </c>
      <c r="I38" s="143">
        <v>20</v>
      </c>
      <c r="J38" s="141">
        <v>8</v>
      </c>
      <c r="K38" s="143">
        <v>1</v>
      </c>
    </row>
    <row r="39" spans="1:11" ht="13.9" customHeight="1" x14ac:dyDescent="0.2">
      <c r="A39" s="65" t="s">
        <v>404</v>
      </c>
      <c r="B39" s="70"/>
      <c r="C39" s="115"/>
      <c r="D39" s="69"/>
      <c r="E39" s="69"/>
      <c r="F39" s="116"/>
      <c r="G39" s="117"/>
      <c r="H39" s="115"/>
      <c r="I39" s="116"/>
      <c r="J39" s="115"/>
      <c r="K39" s="116"/>
    </row>
    <row r="40" spans="1:11" ht="12" customHeight="1" x14ac:dyDescent="0.2">
      <c r="A40" s="68" t="s">
        <v>405</v>
      </c>
      <c r="B40" s="70" t="s">
        <v>22</v>
      </c>
      <c r="C40" s="141">
        <v>26</v>
      </c>
      <c r="D40" s="142">
        <v>13</v>
      </c>
      <c r="E40" s="142">
        <v>1</v>
      </c>
      <c r="F40" s="143">
        <v>12</v>
      </c>
      <c r="G40" s="164">
        <v>13</v>
      </c>
      <c r="H40" s="141" t="s">
        <v>893</v>
      </c>
      <c r="I40" s="143">
        <v>6</v>
      </c>
      <c r="J40" s="141">
        <v>7</v>
      </c>
      <c r="K40" s="143" t="s">
        <v>893</v>
      </c>
    </row>
    <row r="41" spans="1:11" ht="13.9" customHeight="1" x14ac:dyDescent="0.2">
      <c r="A41" s="65" t="s">
        <v>406</v>
      </c>
      <c r="B41" s="70"/>
      <c r="C41" s="115"/>
      <c r="D41" s="69"/>
      <c r="E41" s="69"/>
      <c r="F41" s="116"/>
      <c r="G41" s="117"/>
      <c r="H41" s="115"/>
      <c r="I41" s="116"/>
      <c r="J41" s="115"/>
      <c r="K41" s="116"/>
    </row>
    <row r="42" spans="1:11" ht="12" customHeight="1" x14ac:dyDescent="0.2">
      <c r="A42" s="68" t="s">
        <v>407</v>
      </c>
      <c r="B42" s="70" t="s">
        <v>22</v>
      </c>
      <c r="C42" s="141">
        <v>31</v>
      </c>
      <c r="D42" s="142">
        <v>24</v>
      </c>
      <c r="E42" s="142">
        <v>2</v>
      </c>
      <c r="F42" s="143">
        <v>22</v>
      </c>
      <c r="G42" s="164">
        <v>7</v>
      </c>
      <c r="H42" s="141" t="s">
        <v>893</v>
      </c>
      <c r="I42" s="143">
        <v>6</v>
      </c>
      <c r="J42" s="141">
        <v>1</v>
      </c>
      <c r="K42" s="143" t="s">
        <v>893</v>
      </c>
    </row>
    <row r="43" spans="1:11" ht="13.9" customHeight="1" x14ac:dyDescent="0.2">
      <c r="A43" s="65" t="s">
        <v>408</v>
      </c>
      <c r="B43" s="70"/>
      <c r="C43" s="115"/>
      <c r="D43" s="69"/>
      <c r="E43" s="69"/>
      <c r="F43" s="116"/>
      <c r="G43" s="117"/>
      <c r="H43" s="115"/>
      <c r="I43" s="116"/>
      <c r="J43" s="115"/>
      <c r="K43" s="116"/>
    </row>
    <row r="44" spans="1:11" ht="12" customHeight="1" x14ac:dyDescent="0.2">
      <c r="A44" s="66" t="s">
        <v>997</v>
      </c>
      <c r="B44" s="70" t="s">
        <v>22</v>
      </c>
      <c r="C44" s="141">
        <v>4</v>
      </c>
      <c r="D44" s="142">
        <v>2</v>
      </c>
      <c r="E44" s="142" t="s">
        <v>893</v>
      </c>
      <c r="F44" s="143">
        <v>2</v>
      </c>
      <c r="G44" s="164">
        <v>2</v>
      </c>
      <c r="H44" s="141" t="s">
        <v>893</v>
      </c>
      <c r="I44" s="143">
        <v>1</v>
      </c>
      <c r="J44" s="141">
        <v>1</v>
      </c>
      <c r="K44" s="143" t="s">
        <v>893</v>
      </c>
    </row>
    <row r="45" spans="1:11" ht="13.9" customHeight="1" x14ac:dyDescent="0.2">
      <c r="A45" s="65" t="s">
        <v>409</v>
      </c>
      <c r="B45" s="70"/>
      <c r="C45" s="115"/>
      <c r="D45" s="69"/>
      <c r="E45" s="69"/>
      <c r="F45" s="116"/>
      <c r="G45" s="117"/>
      <c r="H45" s="115"/>
      <c r="I45" s="116"/>
      <c r="J45" s="115"/>
      <c r="K45" s="116"/>
    </row>
    <row r="46" spans="1:11" ht="12" customHeight="1" x14ac:dyDescent="0.2">
      <c r="A46" s="68" t="s">
        <v>410</v>
      </c>
      <c r="B46" s="70" t="s">
        <v>22</v>
      </c>
      <c r="C46" s="141">
        <v>33</v>
      </c>
      <c r="D46" s="142">
        <v>26</v>
      </c>
      <c r="E46" s="142">
        <v>1</v>
      </c>
      <c r="F46" s="143">
        <v>25</v>
      </c>
      <c r="G46" s="164">
        <v>7</v>
      </c>
      <c r="H46" s="141" t="s">
        <v>893</v>
      </c>
      <c r="I46" s="143">
        <v>7</v>
      </c>
      <c r="J46" s="141" t="s">
        <v>893</v>
      </c>
      <c r="K46" s="143" t="s">
        <v>893</v>
      </c>
    </row>
    <row r="47" spans="1:11" ht="13.9" customHeight="1" x14ac:dyDescent="0.2">
      <c r="A47" s="65" t="s">
        <v>411</v>
      </c>
      <c r="B47" s="70"/>
      <c r="C47" s="115"/>
      <c r="D47" s="69"/>
      <c r="E47" s="69"/>
      <c r="F47" s="116"/>
      <c r="G47" s="117"/>
      <c r="H47" s="115"/>
      <c r="I47" s="116"/>
      <c r="J47" s="115"/>
      <c r="K47" s="116"/>
    </row>
    <row r="48" spans="1:11" ht="12" customHeight="1" x14ac:dyDescent="0.2">
      <c r="A48" s="68" t="s">
        <v>412</v>
      </c>
      <c r="B48" s="70" t="s">
        <v>22</v>
      </c>
      <c r="C48" s="141">
        <v>81</v>
      </c>
      <c r="D48" s="142">
        <v>54</v>
      </c>
      <c r="E48" s="142">
        <v>2</v>
      </c>
      <c r="F48" s="143">
        <v>52</v>
      </c>
      <c r="G48" s="164">
        <v>27</v>
      </c>
      <c r="H48" s="141" t="s">
        <v>893</v>
      </c>
      <c r="I48" s="143">
        <v>20</v>
      </c>
      <c r="J48" s="141">
        <v>7</v>
      </c>
      <c r="K48" s="143" t="s">
        <v>893</v>
      </c>
    </row>
    <row r="49" spans="1:11" ht="13.9" customHeight="1" x14ac:dyDescent="0.2">
      <c r="A49" s="65" t="s">
        <v>413</v>
      </c>
      <c r="B49" s="70"/>
      <c r="C49" s="115"/>
      <c r="D49" s="69"/>
      <c r="E49" s="69"/>
      <c r="F49" s="116"/>
      <c r="G49" s="117"/>
      <c r="H49" s="115"/>
      <c r="I49" s="116"/>
      <c r="J49" s="115"/>
      <c r="K49" s="116"/>
    </row>
    <row r="50" spans="1:11" ht="12" customHeight="1" x14ac:dyDescent="0.2">
      <c r="A50" s="66" t="s">
        <v>414</v>
      </c>
      <c r="B50" s="70"/>
      <c r="C50" s="115"/>
      <c r="D50" s="69"/>
      <c r="E50" s="69"/>
      <c r="F50" s="116"/>
      <c r="G50" s="117"/>
      <c r="H50" s="115"/>
      <c r="I50" s="116"/>
      <c r="J50" s="115"/>
      <c r="K50" s="116"/>
    </row>
    <row r="51" spans="1:11" ht="12" customHeight="1" x14ac:dyDescent="0.2">
      <c r="A51" s="68" t="s">
        <v>233</v>
      </c>
      <c r="B51" s="70" t="s">
        <v>22</v>
      </c>
      <c r="C51" s="141">
        <v>77</v>
      </c>
      <c r="D51" s="142">
        <v>61</v>
      </c>
      <c r="E51" s="142">
        <v>1</v>
      </c>
      <c r="F51" s="143">
        <v>60</v>
      </c>
      <c r="G51" s="164">
        <v>16</v>
      </c>
      <c r="H51" s="141" t="s">
        <v>893</v>
      </c>
      <c r="I51" s="143">
        <v>13</v>
      </c>
      <c r="J51" s="141">
        <v>2</v>
      </c>
      <c r="K51" s="143">
        <v>1</v>
      </c>
    </row>
    <row r="52" spans="1:11" ht="13.9" customHeight="1" x14ac:dyDescent="0.2">
      <c r="A52" s="67" t="s">
        <v>77</v>
      </c>
      <c r="B52" s="70" t="s">
        <v>22</v>
      </c>
      <c r="C52" s="141">
        <v>6</v>
      </c>
      <c r="D52" s="142">
        <v>3</v>
      </c>
      <c r="E52" s="142">
        <v>1</v>
      </c>
      <c r="F52" s="143">
        <v>2</v>
      </c>
      <c r="G52" s="164">
        <v>3</v>
      </c>
      <c r="H52" s="141" t="s">
        <v>893</v>
      </c>
      <c r="I52" s="143">
        <v>2</v>
      </c>
      <c r="J52" s="141">
        <v>1</v>
      </c>
      <c r="K52" s="143" t="s">
        <v>893</v>
      </c>
    </row>
    <row r="53" spans="1:11" ht="13.9" customHeight="1" x14ac:dyDescent="0.2">
      <c r="A53" s="65" t="s">
        <v>415</v>
      </c>
      <c r="B53" s="70" t="s">
        <v>22</v>
      </c>
      <c r="C53" s="141">
        <v>121</v>
      </c>
      <c r="D53" s="142">
        <v>93</v>
      </c>
      <c r="E53" s="142">
        <v>7</v>
      </c>
      <c r="F53" s="142">
        <v>86</v>
      </c>
      <c r="G53" s="142">
        <v>28</v>
      </c>
      <c r="H53" s="142" t="s">
        <v>893</v>
      </c>
      <c r="I53" s="142">
        <v>19</v>
      </c>
      <c r="J53" s="142">
        <v>9</v>
      </c>
      <c r="K53" s="143" t="s">
        <v>893</v>
      </c>
    </row>
    <row r="54" spans="1:11" ht="13.9" customHeight="1" x14ac:dyDescent="0.2">
      <c r="A54" s="65" t="s">
        <v>416</v>
      </c>
      <c r="B54" s="70"/>
      <c r="C54" s="141"/>
      <c r="D54" s="142"/>
      <c r="E54" s="142"/>
      <c r="F54" s="143"/>
      <c r="G54" s="164"/>
      <c r="H54" s="141"/>
      <c r="I54" s="143"/>
      <c r="J54" s="141"/>
      <c r="K54" s="143"/>
    </row>
    <row r="55" spans="1:11" ht="12" customHeight="1" x14ac:dyDescent="0.2">
      <c r="A55" s="68" t="s">
        <v>417</v>
      </c>
      <c r="B55" s="70" t="s">
        <v>22</v>
      </c>
      <c r="C55" s="141">
        <v>42</v>
      </c>
      <c r="D55" s="142">
        <v>38</v>
      </c>
      <c r="E55" s="142">
        <v>2</v>
      </c>
      <c r="F55" s="142">
        <v>36</v>
      </c>
      <c r="G55" s="142">
        <v>4</v>
      </c>
      <c r="H55" s="142" t="s">
        <v>893</v>
      </c>
      <c r="I55" s="142">
        <v>3</v>
      </c>
      <c r="J55" s="142">
        <v>1</v>
      </c>
      <c r="K55" s="143" t="s">
        <v>893</v>
      </c>
    </row>
    <row r="56" spans="1:11" ht="13.9" customHeight="1" x14ac:dyDescent="0.2">
      <c r="A56" s="67" t="s">
        <v>418</v>
      </c>
      <c r="B56" s="70" t="s">
        <v>22</v>
      </c>
      <c r="C56" s="141">
        <v>22</v>
      </c>
      <c r="D56" s="142">
        <v>16</v>
      </c>
      <c r="E56" s="142">
        <v>1</v>
      </c>
      <c r="F56" s="142">
        <v>15</v>
      </c>
      <c r="G56" s="142">
        <v>6</v>
      </c>
      <c r="H56" s="142" t="s">
        <v>893</v>
      </c>
      <c r="I56" s="142">
        <v>2</v>
      </c>
      <c r="J56" s="142">
        <v>4</v>
      </c>
      <c r="K56" s="143" t="s">
        <v>893</v>
      </c>
    </row>
    <row r="57" spans="1:11" ht="13.9" customHeight="1" x14ac:dyDescent="0.2">
      <c r="A57" s="65" t="s">
        <v>998</v>
      </c>
      <c r="B57" s="70" t="s">
        <v>22</v>
      </c>
      <c r="C57" s="141">
        <v>58</v>
      </c>
      <c r="D57" s="142">
        <v>52</v>
      </c>
      <c r="E57" s="142">
        <v>3</v>
      </c>
      <c r="F57" s="142">
        <v>49</v>
      </c>
      <c r="G57" s="142">
        <v>6</v>
      </c>
      <c r="H57" s="142" t="s">
        <v>893</v>
      </c>
      <c r="I57" s="142">
        <v>5</v>
      </c>
      <c r="J57" s="142">
        <v>1</v>
      </c>
      <c r="K57" s="143" t="s">
        <v>893</v>
      </c>
    </row>
    <row r="58" spans="1:11" ht="13.9" customHeight="1" x14ac:dyDescent="0.2">
      <c r="A58" s="65" t="s">
        <v>419</v>
      </c>
      <c r="B58" s="70"/>
      <c r="C58" s="115"/>
      <c r="D58" s="69"/>
      <c r="E58" s="69"/>
      <c r="F58" s="69"/>
      <c r="G58" s="69"/>
      <c r="H58" s="69"/>
      <c r="I58" s="69"/>
      <c r="J58" s="69"/>
      <c r="K58" s="116"/>
    </row>
    <row r="59" spans="1:11" ht="12" customHeight="1" x14ac:dyDescent="0.2">
      <c r="A59" s="66" t="s">
        <v>999</v>
      </c>
      <c r="B59" s="70" t="s">
        <v>22</v>
      </c>
      <c r="C59" s="141">
        <v>17</v>
      </c>
      <c r="D59" s="142">
        <v>13</v>
      </c>
      <c r="E59" s="142">
        <v>1</v>
      </c>
      <c r="F59" s="142">
        <v>12</v>
      </c>
      <c r="G59" s="142">
        <v>4</v>
      </c>
      <c r="H59" s="142" t="s">
        <v>893</v>
      </c>
      <c r="I59" s="142">
        <v>4</v>
      </c>
      <c r="J59" s="142" t="s">
        <v>893</v>
      </c>
      <c r="K59" s="143" t="s">
        <v>893</v>
      </c>
    </row>
    <row r="60" spans="1:11" ht="13.9" customHeight="1" x14ac:dyDescent="0.2">
      <c r="A60" s="65" t="s">
        <v>420</v>
      </c>
      <c r="B60" s="70"/>
      <c r="C60" s="115"/>
      <c r="D60" s="69"/>
      <c r="E60" s="69"/>
      <c r="F60" s="69"/>
      <c r="G60" s="69"/>
      <c r="H60" s="69"/>
      <c r="I60" s="69"/>
      <c r="J60" s="69"/>
      <c r="K60" s="116"/>
    </row>
    <row r="61" spans="1:11" ht="12" customHeight="1" x14ac:dyDescent="0.2">
      <c r="A61" s="68" t="s">
        <v>421</v>
      </c>
      <c r="B61" s="70" t="s">
        <v>22</v>
      </c>
      <c r="C61" s="141">
        <v>19</v>
      </c>
      <c r="D61" s="142">
        <v>14</v>
      </c>
      <c r="E61" s="142" t="s">
        <v>893</v>
      </c>
      <c r="F61" s="142">
        <v>14</v>
      </c>
      <c r="G61" s="142">
        <v>5</v>
      </c>
      <c r="H61" s="142" t="s">
        <v>893</v>
      </c>
      <c r="I61" s="142">
        <v>4</v>
      </c>
      <c r="J61" s="142">
        <v>1</v>
      </c>
      <c r="K61" s="143" t="s">
        <v>893</v>
      </c>
    </row>
    <row r="62" spans="1:11" ht="13.9" customHeight="1" x14ac:dyDescent="0.2">
      <c r="A62" s="67" t="s">
        <v>84</v>
      </c>
      <c r="B62" s="70" t="s">
        <v>22</v>
      </c>
      <c r="C62" s="141">
        <v>57</v>
      </c>
      <c r="D62" s="142">
        <v>44</v>
      </c>
      <c r="E62" s="142">
        <v>2</v>
      </c>
      <c r="F62" s="142">
        <v>42</v>
      </c>
      <c r="G62" s="142">
        <v>13</v>
      </c>
      <c r="H62" s="142" t="s">
        <v>893</v>
      </c>
      <c r="I62" s="142">
        <v>11</v>
      </c>
      <c r="J62" s="142">
        <v>2</v>
      </c>
      <c r="K62" s="143" t="s">
        <v>893</v>
      </c>
    </row>
    <row r="63" spans="1:11" ht="13.9" customHeight="1" x14ac:dyDescent="0.2">
      <c r="A63" s="67" t="s">
        <v>85</v>
      </c>
      <c r="B63" s="70" t="s">
        <v>22</v>
      </c>
      <c r="C63" s="141">
        <v>43</v>
      </c>
      <c r="D63" s="142">
        <v>40</v>
      </c>
      <c r="E63" s="142">
        <v>2</v>
      </c>
      <c r="F63" s="142">
        <v>38</v>
      </c>
      <c r="G63" s="142">
        <v>3</v>
      </c>
      <c r="H63" s="142" t="s">
        <v>893</v>
      </c>
      <c r="I63" s="142">
        <v>2</v>
      </c>
      <c r="J63" s="142">
        <v>1</v>
      </c>
      <c r="K63" s="143" t="s">
        <v>893</v>
      </c>
    </row>
    <row r="64" spans="1:11" ht="13.9" customHeight="1" x14ac:dyDescent="0.2">
      <c r="A64" s="65" t="s">
        <v>422</v>
      </c>
      <c r="B64" s="70"/>
      <c r="C64" s="115"/>
      <c r="D64" s="69"/>
      <c r="E64" s="69"/>
      <c r="F64" s="69"/>
      <c r="G64" s="69"/>
      <c r="H64" s="69"/>
      <c r="I64" s="69"/>
      <c r="J64" s="69"/>
      <c r="K64" s="116"/>
    </row>
    <row r="65" spans="1:11" ht="12" customHeight="1" x14ac:dyDescent="0.2">
      <c r="A65" s="68" t="s">
        <v>423</v>
      </c>
      <c r="B65" s="70" t="s">
        <v>22</v>
      </c>
      <c r="C65" s="141">
        <v>48</v>
      </c>
      <c r="D65" s="142">
        <v>39</v>
      </c>
      <c r="E65" s="142">
        <v>1</v>
      </c>
      <c r="F65" s="142">
        <v>38</v>
      </c>
      <c r="G65" s="142">
        <v>9</v>
      </c>
      <c r="H65" s="142" t="s">
        <v>893</v>
      </c>
      <c r="I65" s="142">
        <v>7</v>
      </c>
      <c r="J65" s="142">
        <v>1</v>
      </c>
      <c r="K65" s="143">
        <v>1</v>
      </c>
    </row>
    <row r="66" spans="1:11" ht="18" customHeight="1" x14ac:dyDescent="0.2">
      <c r="A66" s="57" t="s">
        <v>424</v>
      </c>
      <c r="B66" s="70" t="s">
        <v>21</v>
      </c>
      <c r="C66" s="115">
        <v>145</v>
      </c>
      <c r="D66" s="69">
        <v>138</v>
      </c>
      <c r="E66" s="69">
        <v>1</v>
      </c>
      <c r="F66" s="69">
        <v>137</v>
      </c>
      <c r="G66" s="69">
        <v>7</v>
      </c>
      <c r="H66" s="69" t="s">
        <v>893</v>
      </c>
      <c r="I66" s="69">
        <v>3</v>
      </c>
      <c r="J66" s="69">
        <v>4</v>
      </c>
      <c r="K66" s="116" t="s">
        <v>893</v>
      </c>
    </row>
    <row r="67" spans="1:11" ht="12" customHeight="1" x14ac:dyDescent="0.2">
      <c r="A67" s="71" t="s">
        <v>425</v>
      </c>
      <c r="B67" s="72" t="s">
        <v>22</v>
      </c>
      <c r="C67" s="131">
        <v>172</v>
      </c>
      <c r="D67" s="132">
        <v>164</v>
      </c>
      <c r="E67" s="132">
        <v>3</v>
      </c>
      <c r="F67" s="132">
        <v>161</v>
      </c>
      <c r="G67" s="132">
        <v>8</v>
      </c>
      <c r="H67" s="132" t="s">
        <v>893</v>
      </c>
      <c r="I67" s="132">
        <v>3</v>
      </c>
      <c r="J67" s="132">
        <v>5</v>
      </c>
      <c r="K67" s="133" t="s">
        <v>893</v>
      </c>
    </row>
    <row r="68" spans="1:11" ht="12" customHeight="1" x14ac:dyDescent="0.2">
      <c r="A68" s="71" t="s">
        <v>426</v>
      </c>
      <c r="B68" s="72" t="s">
        <v>50</v>
      </c>
      <c r="C68" s="134">
        <v>118.6</v>
      </c>
      <c r="D68" s="135">
        <v>118.8</v>
      </c>
      <c r="E68" s="135">
        <v>300</v>
      </c>
      <c r="F68" s="135">
        <v>117.5</v>
      </c>
      <c r="G68" s="135">
        <v>114.3</v>
      </c>
      <c r="H68" s="135" t="s">
        <v>894</v>
      </c>
      <c r="I68" s="135">
        <v>100</v>
      </c>
      <c r="J68" s="135">
        <v>125</v>
      </c>
      <c r="K68" s="136" t="s">
        <v>894</v>
      </c>
    </row>
    <row r="69" spans="1:11" ht="18" customHeight="1" x14ac:dyDescent="0.2">
      <c r="A69" s="57" t="s">
        <v>427</v>
      </c>
      <c r="B69" s="70" t="s">
        <v>21</v>
      </c>
      <c r="C69" s="115">
        <v>91</v>
      </c>
      <c r="D69" s="69">
        <v>80</v>
      </c>
      <c r="E69" s="69" t="s">
        <v>893</v>
      </c>
      <c r="F69" s="69">
        <v>80</v>
      </c>
      <c r="G69" s="69">
        <v>11</v>
      </c>
      <c r="H69" s="69" t="s">
        <v>893</v>
      </c>
      <c r="I69" s="69">
        <v>6</v>
      </c>
      <c r="J69" s="69">
        <v>5</v>
      </c>
      <c r="K69" s="116" t="s">
        <v>893</v>
      </c>
    </row>
    <row r="70" spans="1:11" ht="12" customHeight="1" x14ac:dyDescent="0.2">
      <c r="A70" s="71" t="s">
        <v>428</v>
      </c>
      <c r="B70" s="72" t="s">
        <v>22</v>
      </c>
      <c r="C70" s="131">
        <v>94</v>
      </c>
      <c r="D70" s="132">
        <v>83</v>
      </c>
      <c r="E70" s="132" t="s">
        <v>893</v>
      </c>
      <c r="F70" s="132">
        <v>83</v>
      </c>
      <c r="G70" s="132">
        <v>11</v>
      </c>
      <c r="H70" s="132" t="s">
        <v>893</v>
      </c>
      <c r="I70" s="132">
        <v>6</v>
      </c>
      <c r="J70" s="132">
        <v>5</v>
      </c>
      <c r="K70" s="133" t="s">
        <v>893</v>
      </c>
    </row>
    <row r="71" spans="1:11" ht="12" customHeight="1" x14ac:dyDescent="0.2">
      <c r="A71" s="71" t="s">
        <v>429</v>
      </c>
      <c r="B71" s="72" t="s">
        <v>50</v>
      </c>
      <c r="C71" s="134">
        <v>103.3</v>
      </c>
      <c r="D71" s="135">
        <v>103.8</v>
      </c>
      <c r="E71" s="135" t="s">
        <v>894</v>
      </c>
      <c r="F71" s="135">
        <v>103.8</v>
      </c>
      <c r="G71" s="135">
        <v>100</v>
      </c>
      <c r="H71" s="135" t="s">
        <v>894</v>
      </c>
      <c r="I71" s="135">
        <v>100</v>
      </c>
      <c r="J71" s="135">
        <v>100</v>
      </c>
      <c r="K71" s="136" t="s">
        <v>894</v>
      </c>
    </row>
    <row r="72" spans="1:11" ht="13.9" customHeight="1" x14ac:dyDescent="0.2">
      <c r="A72" s="65" t="s">
        <v>430</v>
      </c>
      <c r="B72" s="70"/>
      <c r="C72" s="115"/>
      <c r="D72" s="69"/>
      <c r="E72" s="69"/>
      <c r="F72" s="69"/>
      <c r="G72" s="69"/>
      <c r="H72" s="69"/>
      <c r="I72" s="69"/>
      <c r="J72" s="69"/>
      <c r="K72" s="116"/>
    </row>
    <row r="73" spans="1:11" ht="12" customHeight="1" x14ac:dyDescent="0.2">
      <c r="A73" s="68" t="s">
        <v>431</v>
      </c>
      <c r="B73" s="70" t="s">
        <v>22</v>
      </c>
      <c r="C73" s="141">
        <v>13</v>
      </c>
      <c r="D73" s="142">
        <v>13</v>
      </c>
      <c r="E73" s="142" t="s">
        <v>893</v>
      </c>
      <c r="F73" s="142">
        <v>13</v>
      </c>
      <c r="G73" s="142" t="s">
        <v>893</v>
      </c>
      <c r="H73" s="142" t="s">
        <v>893</v>
      </c>
      <c r="I73" s="142" t="s">
        <v>893</v>
      </c>
      <c r="J73" s="142" t="s">
        <v>893</v>
      </c>
      <c r="K73" s="143" t="s">
        <v>893</v>
      </c>
    </row>
    <row r="74" spans="1:11" ht="13.9" customHeight="1" x14ac:dyDescent="0.2">
      <c r="A74" s="65" t="s">
        <v>432</v>
      </c>
      <c r="B74" s="70"/>
      <c r="C74" s="115"/>
      <c r="D74" s="69"/>
      <c r="E74" s="69"/>
      <c r="F74" s="69"/>
      <c r="G74" s="69"/>
      <c r="H74" s="69"/>
      <c r="I74" s="69"/>
      <c r="J74" s="69"/>
      <c r="K74" s="116"/>
    </row>
    <row r="75" spans="1:11" ht="12" customHeight="1" x14ac:dyDescent="0.2">
      <c r="A75" s="68" t="s">
        <v>433</v>
      </c>
      <c r="B75" s="70" t="s">
        <v>22</v>
      </c>
      <c r="C75" s="141">
        <v>10</v>
      </c>
      <c r="D75" s="142">
        <v>9</v>
      </c>
      <c r="E75" s="142" t="s">
        <v>893</v>
      </c>
      <c r="F75" s="142">
        <v>9</v>
      </c>
      <c r="G75" s="142">
        <v>1</v>
      </c>
      <c r="H75" s="142" t="s">
        <v>893</v>
      </c>
      <c r="I75" s="142">
        <v>1</v>
      </c>
      <c r="J75" s="142" t="s">
        <v>893</v>
      </c>
      <c r="K75" s="143" t="s">
        <v>893</v>
      </c>
    </row>
    <row r="76" spans="1:11" ht="13.9" customHeight="1" x14ac:dyDescent="0.2">
      <c r="A76" s="65" t="s">
        <v>434</v>
      </c>
      <c r="B76" s="70"/>
      <c r="C76" s="115"/>
      <c r="D76" s="69"/>
      <c r="E76" s="69"/>
      <c r="F76" s="69"/>
      <c r="G76" s="69"/>
      <c r="H76" s="69"/>
      <c r="I76" s="69"/>
      <c r="J76" s="69"/>
      <c r="K76" s="116"/>
    </row>
    <row r="77" spans="1:11" ht="12" customHeight="1" x14ac:dyDescent="0.2">
      <c r="A77" s="66" t="s">
        <v>1000</v>
      </c>
      <c r="B77" s="70" t="s">
        <v>22</v>
      </c>
      <c r="C77" s="141">
        <v>67</v>
      </c>
      <c r="D77" s="142">
        <v>57</v>
      </c>
      <c r="E77" s="142" t="s">
        <v>893</v>
      </c>
      <c r="F77" s="142">
        <v>57</v>
      </c>
      <c r="G77" s="142">
        <v>10</v>
      </c>
      <c r="H77" s="142" t="s">
        <v>893</v>
      </c>
      <c r="I77" s="142">
        <v>5</v>
      </c>
      <c r="J77" s="142">
        <v>5</v>
      </c>
      <c r="K77" s="143" t="s">
        <v>893</v>
      </c>
    </row>
    <row r="78" spans="1:11" ht="13.9" customHeight="1" x14ac:dyDescent="0.2">
      <c r="A78" s="65" t="s">
        <v>1001</v>
      </c>
      <c r="B78" s="70" t="s">
        <v>22</v>
      </c>
      <c r="C78" s="141">
        <v>4</v>
      </c>
      <c r="D78" s="142">
        <v>4</v>
      </c>
      <c r="E78" s="142" t="s">
        <v>893</v>
      </c>
      <c r="F78" s="142">
        <v>4</v>
      </c>
      <c r="G78" s="142" t="s">
        <v>893</v>
      </c>
      <c r="H78" s="142" t="s">
        <v>893</v>
      </c>
      <c r="I78" s="142" t="s">
        <v>893</v>
      </c>
      <c r="J78" s="142" t="s">
        <v>893</v>
      </c>
      <c r="K78" s="143" t="s">
        <v>893</v>
      </c>
    </row>
    <row r="79" spans="1:11" ht="18" customHeight="1" x14ac:dyDescent="0.2">
      <c r="A79" s="64" t="s">
        <v>95</v>
      </c>
      <c r="B79" s="70" t="s">
        <v>21</v>
      </c>
      <c r="C79" s="115">
        <v>709</v>
      </c>
      <c r="D79" s="69">
        <v>551</v>
      </c>
      <c r="E79" s="69">
        <v>17</v>
      </c>
      <c r="F79" s="69">
        <v>534</v>
      </c>
      <c r="G79" s="69">
        <v>158</v>
      </c>
      <c r="H79" s="69" t="s">
        <v>893</v>
      </c>
      <c r="I79" s="69">
        <v>91</v>
      </c>
      <c r="J79" s="69">
        <v>62</v>
      </c>
      <c r="K79" s="116">
        <v>5</v>
      </c>
    </row>
    <row r="80" spans="1:11" ht="12" customHeight="1" x14ac:dyDescent="0.2">
      <c r="A80" s="57"/>
      <c r="B80" s="72" t="s">
        <v>22</v>
      </c>
      <c r="C80" s="131">
        <v>802</v>
      </c>
      <c r="D80" s="132">
        <v>625</v>
      </c>
      <c r="E80" s="132">
        <v>19</v>
      </c>
      <c r="F80" s="132">
        <v>606</v>
      </c>
      <c r="G80" s="132">
        <v>177</v>
      </c>
      <c r="H80" s="132" t="s">
        <v>893</v>
      </c>
      <c r="I80" s="132">
        <v>94</v>
      </c>
      <c r="J80" s="132">
        <v>78</v>
      </c>
      <c r="K80" s="133">
        <v>5</v>
      </c>
    </row>
    <row r="81" spans="1:11" ht="12" customHeight="1" x14ac:dyDescent="0.2">
      <c r="A81" s="57"/>
      <c r="B81" s="72" t="s">
        <v>50</v>
      </c>
      <c r="C81" s="134">
        <v>113.1</v>
      </c>
      <c r="D81" s="135">
        <v>113.4</v>
      </c>
      <c r="E81" s="135">
        <v>111.8</v>
      </c>
      <c r="F81" s="135">
        <v>113.5</v>
      </c>
      <c r="G81" s="135">
        <v>112</v>
      </c>
      <c r="H81" s="135" t="s">
        <v>894</v>
      </c>
      <c r="I81" s="135">
        <v>103.3</v>
      </c>
      <c r="J81" s="135">
        <v>125.8</v>
      </c>
      <c r="K81" s="136">
        <v>100</v>
      </c>
    </row>
    <row r="82" spans="1:11" ht="13.9" customHeight="1" x14ac:dyDescent="0.2">
      <c r="A82" s="65" t="s">
        <v>1002</v>
      </c>
      <c r="B82" s="70" t="s">
        <v>22</v>
      </c>
      <c r="C82" s="141">
        <v>519</v>
      </c>
      <c r="D82" s="142">
        <v>404</v>
      </c>
      <c r="E82" s="142">
        <v>14</v>
      </c>
      <c r="F82" s="142">
        <v>390</v>
      </c>
      <c r="G82" s="142">
        <v>115</v>
      </c>
      <c r="H82" s="142" t="s">
        <v>893</v>
      </c>
      <c r="I82" s="142">
        <v>47</v>
      </c>
      <c r="J82" s="142">
        <v>64</v>
      </c>
      <c r="K82" s="143">
        <v>4</v>
      </c>
    </row>
    <row r="83" spans="1:11" ht="13.9" customHeight="1" x14ac:dyDescent="0.2">
      <c r="A83" s="65" t="s">
        <v>435</v>
      </c>
      <c r="B83" s="70"/>
      <c r="C83" s="115"/>
      <c r="D83" s="69"/>
      <c r="E83" s="69"/>
      <c r="F83" s="69"/>
      <c r="G83" s="69"/>
      <c r="H83" s="69"/>
      <c r="I83" s="69"/>
      <c r="J83" s="69"/>
      <c r="K83" s="116"/>
    </row>
    <row r="84" spans="1:11" ht="12" customHeight="1" x14ac:dyDescent="0.2">
      <c r="A84" s="66" t="s">
        <v>1003</v>
      </c>
      <c r="B84" s="70" t="s">
        <v>22</v>
      </c>
      <c r="C84" s="141">
        <v>89</v>
      </c>
      <c r="D84" s="142">
        <v>74</v>
      </c>
      <c r="E84" s="142">
        <v>3</v>
      </c>
      <c r="F84" s="142">
        <v>71</v>
      </c>
      <c r="G84" s="142">
        <v>15</v>
      </c>
      <c r="H84" s="142" t="s">
        <v>893</v>
      </c>
      <c r="I84" s="142">
        <v>13</v>
      </c>
      <c r="J84" s="142">
        <v>1</v>
      </c>
      <c r="K84" s="143">
        <v>1</v>
      </c>
    </row>
    <row r="85" spans="1:11" ht="13.9" customHeight="1" x14ac:dyDescent="0.2">
      <c r="A85" s="67" t="s">
        <v>96</v>
      </c>
      <c r="B85" s="70" t="s">
        <v>22</v>
      </c>
      <c r="C85" s="141">
        <v>194</v>
      </c>
      <c r="D85" s="142">
        <v>147</v>
      </c>
      <c r="E85" s="142">
        <v>2</v>
      </c>
      <c r="F85" s="142">
        <v>145</v>
      </c>
      <c r="G85" s="142">
        <v>47</v>
      </c>
      <c r="H85" s="142" t="s">
        <v>893</v>
      </c>
      <c r="I85" s="142">
        <v>34</v>
      </c>
      <c r="J85" s="142">
        <v>13</v>
      </c>
      <c r="K85" s="143" t="s">
        <v>893</v>
      </c>
    </row>
    <row r="86" spans="1:11" ht="18" customHeight="1" x14ac:dyDescent="0.2">
      <c r="A86" s="57" t="s">
        <v>436</v>
      </c>
      <c r="B86" s="70" t="s">
        <v>21</v>
      </c>
      <c r="C86" s="115">
        <v>2352</v>
      </c>
      <c r="D86" s="69">
        <v>1760</v>
      </c>
      <c r="E86" s="69">
        <v>27</v>
      </c>
      <c r="F86" s="69">
        <v>1733</v>
      </c>
      <c r="G86" s="69">
        <v>592</v>
      </c>
      <c r="H86" s="69" t="s">
        <v>893</v>
      </c>
      <c r="I86" s="69">
        <v>508</v>
      </c>
      <c r="J86" s="69">
        <v>81</v>
      </c>
      <c r="K86" s="116">
        <v>3</v>
      </c>
    </row>
    <row r="87" spans="1:11" ht="12" customHeight="1" x14ac:dyDescent="0.2">
      <c r="A87" s="71" t="s">
        <v>437</v>
      </c>
      <c r="B87" s="72" t="s">
        <v>22</v>
      </c>
      <c r="C87" s="131">
        <v>2460</v>
      </c>
      <c r="D87" s="132">
        <v>1854</v>
      </c>
      <c r="E87" s="132">
        <v>27</v>
      </c>
      <c r="F87" s="132">
        <v>1827</v>
      </c>
      <c r="G87" s="132">
        <v>606</v>
      </c>
      <c r="H87" s="132" t="s">
        <v>893</v>
      </c>
      <c r="I87" s="132">
        <v>503</v>
      </c>
      <c r="J87" s="132">
        <v>99</v>
      </c>
      <c r="K87" s="133">
        <v>4</v>
      </c>
    </row>
    <row r="88" spans="1:11" ht="12" customHeight="1" x14ac:dyDescent="0.2">
      <c r="A88" s="57"/>
      <c r="B88" s="72" t="s">
        <v>50</v>
      </c>
      <c r="C88" s="134">
        <v>104.6</v>
      </c>
      <c r="D88" s="135">
        <v>105.3</v>
      </c>
      <c r="E88" s="135">
        <v>100</v>
      </c>
      <c r="F88" s="135">
        <v>105.4</v>
      </c>
      <c r="G88" s="135">
        <v>102.4</v>
      </c>
      <c r="H88" s="135" t="s">
        <v>894</v>
      </c>
      <c r="I88" s="135">
        <v>99</v>
      </c>
      <c r="J88" s="135">
        <v>122.2</v>
      </c>
      <c r="K88" s="136">
        <v>133.30000000000001</v>
      </c>
    </row>
    <row r="89" spans="1:11" ht="13.9" customHeight="1" x14ac:dyDescent="0.2">
      <c r="A89" s="65" t="s">
        <v>438</v>
      </c>
      <c r="B89" s="70"/>
      <c r="C89" s="115"/>
      <c r="D89" s="69"/>
      <c r="E89" s="69"/>
      <c r="F89" s="69"/>
      <c r="G89" s="69"/>
      <c r="H89" s="69"/>
      <c r="I89" s="69"/>
      <c r="J89" s="69"/>
      <c r="K89" s="116"/>
    </row>
    <row r="90" spans="1:11" ht="12" customHeight="1" x14ac:dyDescent="0.2">
      <c r="A90" s="66" t="s">
        <v>439</v>
      </c>
      <c r="B90" s="70"/>
      <c r="C90" s="115"/>
      <c r="D90" s="69"/>
      <c r="E90" s="69"/>
      <c r="F90" s="69"/>
      <c r="G90" s="69"/>
      <c r="H90" s="69"/>
      <c r="I90" s="69"/>
      <c r="J90" s="69"/>
      <c r="K90" s="116"/>
    </row>
    <row r="91" spans="1:11" ht="12" customHeight="1" x14ac:dyDescent="0.2">
      <c r="A91" s="66" t="s">
        <v>1004</v>
      </c>
      <c r="B91" s="70" t="s">
        <v>22</v>
      </c>
      <c r="C91" s="141">
        <v>190</v>
      </c>
      <c r="D91" s="142">
        <v>134</v>
      </c>
      <c r="E91" s="142">
        <v>3</v>
      </c>
      <c r="F91" s="142">
        <v>131</v>
      </c>
      <c r="G91" s="142">
        <v>56</v>
      </c>
      <c r="H91" s="142" t="s">
        <v>893</v>
      </c>
      <c r="I91" s="142">
        <v>51</v>
      </c>
      <c r="J91" s="142">
        <v>5</v>
      </c>
      <c r="K91" s="143" t="s">
        <v>893</v>
      </c>
    </row>
    <row r="92" spans="1:11" ht="13.9" customHeight="1" x14ac:dyDescent="0.2">
      <c r="A92" s="65" t="s">
        <v>1005</v>
      </c>
      <c r="B92" s="70" t="s">
        <v>22</v>
      </c>
      <c r="C92" s="141">
        <v>1554</v>
      </c>
      <c r="D92" s="142">
        <v>1258</v>
      </c>
      <c r="E92" s="142">
        <v>20</v>
      </c>
      <c r="F92" s="142">
        <v>1238</v>
      </c>
      <c r="G92" s="142">
        <v>296</v>
      </c>
      <c r="H92" s="142" t="s">
        <v>893</v>
      </c>
      <c r="I92" s="142">
        <v>228</v>
      </c>
      <c r="J92" s="142">
        <v>64</v>
      </c>
      <c r="K92" s="143">
        <v>4</v>
      </c>
    </row>
    <row r="93" spans="1:11" ht="13.9" customHeight="1" x14ac:dyDescent="0.2">
      <c r="A93" s="65" t="s">
        <v>1006</v>
      </c>
      <c r="B93" s="70" t="s">
        <v>22</v>
      </c>
      <c r="C93" s="141">
        <v>716</v>
      </c>
      <c r="D93" s="142">
        <v>462</v>
      </c>
      <c r="E93" s="142">
        <v>4</v>
      </c>
      <c r="F93" s="142">
        <v>458</v>
      </c>
      <c r="G93" s="142">
        <v>254</v>
      </c>
      <c r="H93" s="142" t="s">
        <v>893</v>
      </c>
      <c r="I93" s="142">
        <v>224</v>
      </c>
      <c r="J93" s="142">
        <v>30</v>
      </c>
      <c r="K93" s="143" t="s">
        <v>893</v>
      </c>
    </row>
    <row r="94" spans="1:11" ht="18" customHeight="1" x14ac:dyDescent="0.2">
      <c r="A94" s="57" t="s">
        <v>440</v>
      </c>
      <c r="B94" s="70" t="s">
        <v>21</v>
      </c>
      <c r="C94" s="115">
        <v>314</v>
      </c>
      <c r="D94" s="69">
        <v>232</v>
      </c>
      <c r="E94" s="69">
        <v>3</v>
      </c>
      <c r="F94" s="69">
        <v>229</v>
      </c>
      <c r="G94" s="69">
        <v>82</v>
      </c>
      <c r="H94" s="69" t="s">
        <v>893</v>
      </c>
      <c r="I94" s="69">
        <v>61</v>
      </c>
      <c r="J94" s="69">
        <v>21</v>
      </c>
      <c r="K94" s="116" t="s">
        <v>893</v>
      </c>
    </row>
    <row r="95" spans="1:11" ht="12" customHeight="1" x14ac:dyDescent="0.2">
      <c r="A95" s="71" t="s">
        <v>282</v>
      </c>
      <c r="B95" s="72" t="s">
        <v>22</v>
      </c>
      <c r="C95" s="131">
        <v>347</v>
      </c>
      <c r="D95" s="132">
        <v>261</v>
      </c>
      <c r="E95" s="132">
        <v>2</v>
      </c>
      <c r="F95" s="132">
        <v>259</v>
      </c>
      <c r="G95" s="132">
        <v>86</v>
      </c>
      <c r="H95" s="132" t="s">
        <v>893</v>
      </c>
      <c r="I95" s="132">
        <v>61</v>
      </c>
      <c r="J95" s="132">
        <v>25</v>
      </c>
      <c r="K95" s="133" t="s">
        <v>893</v>
      </c>
    </row>
    <row r="96" spans="1:11" ht="12" customHeight="1" x14ac:dyDescent="0.2">
      <c r="A96" s="57"/>
      <c r="B96" s="72" t="s">
        <v>50</v>
      </c>
      <c r="C96" s="134">
        <v>110.5</v>
      </c>
      <c r="D96" s="135">
        <v>112.5</v>
      </c>
      <c r="E96" s="135">
        <v>66.7</v>
      </c>
      <c r="F96" s="135">
        <v>113.1</v>
      </c>
      <c r="G96" s="135">
        <v>104.9</v>
      </c>
      <c r="H96" s="135" t="s">
        <v>894</v>
      </c>
      <c r="I96" s="135">
        <v>100</v>
      </c>
      <c r="J96" s="135">
        <v>119</v>
      </c>
      <c r="K96" s="136" t="s">
        <v>894</v>
      </c>
    </row>
    <row r="97" spans="1:11" ht="13.9" customHeight="1" x14ac:dyDescent="0.2">
      <c r="A97" s="65" t="s">
        <v>1007</v>
      </c>
      <c r="B97" s="70" t="s">
        <v>22</v>
      </c>
      <c r="C97" s="141">
        <v>249</v>
      </c>
      <c r="D97" s="142">
        <v>178</v>
      </c>
      <c r="E97" s="142">
        <v>2</v>
      </c>
      <c r="F97" s="142">
        <v>176</v>
      </c>
      <c r="G97" s="142">
        <v>71</v>
      </c>
      <c r="H97" s="142" t="s">
        <v>893</v>
      </c>
      <c r="I97" s="142">
        <v>56</v>
      </c>
      <c r="J97" s="142">
        <v>15</v>
      </c>
      <c r="K97" s="143" t="s">
        <v>893</v>
      </c>
    </row>
    <row r="98" spans="1:11" ht="13.9" customHeight="1" x14ac:dyDescent="0.2">
      <c r="A98" s="67" t="s">
        <v>101</v>
      </c>
      <c r="B98" s="70" t="s">
        <v>22</v>
      </c>
      <c r="C98" s="141">
        <v>1</v>
      </c>
      <c r="D98" s="142">
        <v>1</v>
      </c>
      <c r="E98" s="142" t="s">
        <v>893</v>
      </c>
      <c r="F98" s="142">
        <v>1</v>
      </c>
      <c r="G98" s="142" t="s">
        <v>893</v>
      </c>
      <c r="H98" s="142" t="s">
        <v>893</v>
      </c>
      <c r="I98" s="142" t="s">
        <v>893</v>
      </c>
      <c r="J98" s="142" t="s">
        <v>941</v>
      </c>
      <c r="K98" s="143" t="s">
        <v>893</v>
      </c>
    </row>
    <row r="99" spans="1:11" ht="13.9" customHeight="1" x14ac:dyDescent="0.2">
      <c r="A99" s="65" t="s">
        <v>441</v>
      </c>
      <c r="B99" s="70"/>
      <c r="C99" s="141"/>
      <c r="D99" s="142"/>
      <c r="E99" s="142"/>
      <c r="F99" s="142"/>
      <c r="G99" s="142"/>
      <c r="H99" s="142"/>
      <c r="I99" s="142"/>
      <c r="J99" s="142"/>
      <c r="K99" s="143"/>
    </row>
    <row r="100" spans="1:11" ht="12" customHeight="1" x14ac:dyDescent="0.2">
      <c r="A100" s="66" t="s">
        <v>442</v>
      </c>
      <c r="B100" s="70"/>
      <c r="C100" s="166"/>
      <c r="D100" s="167"/>
      <c r="E100" s="167"/>
      <c r="F100" s="168"/>
      <c r="G100" s="169"/>
      <c r="H100" s="166"/>
      <c r="I100" s="168"/>
      <c r="J100" s="169"/>
      <c r="K100" s="170"/>
    </row>
    <row r="101" spans="1:11" ht="12" customHeight="1" x14ac:dyDescent="0.2">
      <c r="A101" s="68" t="s">
        <v>288</v>
      </c>
      <c r="B101" s="70" t="s">
        <v>22</v>
      </c>
      <c r="C101" s="141">
        <v>91</v>
      </c>
      <c r="D101" s="142">
        <v>77</v>
      </c>
      <c r="E101" s="142" t="s">
        <v>893</v>
      </c>
      <c r="F101" s="143">
        <v>77</v>
      </c>
      <c r="G101" s="164">
        <v>14</v>
      </c>
      <c r="H101" s="141" t="s">
        <v>893</v>
      </c>
      <c r="I101" s="143">
        <v>5</v>
      </c>
      <c r="J101" s="141">
        <v>9</v>
      </c>
      <c r="K101" s="143" t="s">
        <v>893</v>
      </c>
    </row>
    <row r="102" spans="1:11" ht="13.9" customHeight="1" x14ac:dyDescent="0.2">
      <c r="A102" s="67" t="s">
        <v>105</v>
      </c>
      <c r="B102" s="70" t="s">
        <v>22</v>
      </c>
      <c r="C102" s="141">
        <v>6</v>
      </c>
      <c r="D102" s="142">
        <v>5</v>
      </c>
      <c r="E102" s="142" t="s">
        <v>893</v>
      </c>
      <c r="F102" s="143">
        <v>5</v>
      </c>
      <c r="G102" s="164">
        <v>1</v>
      </c>
      <c r="H102" s="141" t="s">
        <v>893</v>
      </c>
      <c r="I102" s="143" t="s">
        <v>893</v>
      </c>
      <c r="J102" s="141">
        <v>1</v>
      </c>
      <c r="K102" s="143" t="s">
        <v>893</v>
      </c>
    </row>
    <row r="103" spans="1:11" ht="18" customHeight="1" x14ac:dyDescent="0.2">
      <c r="A103" s="57" t="s">
        <v>443</v>
      </c>
      <c r="B103" s="70" t="s">
        <v>21</v>
      </c>
      <c r="C103" s="115">
        <v>191</v>
      </c>
      <c r="D103" s="69">
        <v>131</v>
      </c>
      <c r="E103" s="69">
        <v>2</v>
      </c>
      <c r="F103" s="116">
        <v>129</v>
      </c>
      <c r="G103" s="117">
        <v>60</v>
      </c>
      <c r="H103" s="115" t="s">
        <v>893</v>
      </c>
      <c r="I103" s="116">
        <v>50</v>
      </c>
      <c r="J103" s="115">
        <v>10</v>
      </c>
      <c r="K103" s="116" t="s">
        <v>893</v>
      </c>
    </row>
    <row r="104" spans="1:11" ht="12" customHeight="1" x14ac:dyDescent="0.2">
      <c r="A104" s="57"/>
      <c r="B104" s="72" t="s">
        <v>22</v>
      </c>
      <c r="C104" s="131">
        <v>212</v>
      </c>
      <c r="D104" s="132">
        <v>148</v>
      </c>
      <c r="E104" s="132">
        <v>2</v>
      </c>
      <c r="F104" s="133">
        <v>146</v>
      </c>
      <c r="G104" s="162">
        <v>64</v>
      </c>
      <c r="H104" s="131" t="s">
        <v>893</v>
      </c>
      <c r="I104" s="133">
        <v>52</v>
      </c>
      <c r="J104" s="131">
        <v>12</v>
      </c>
      <c r="K104" s="133" t="s">
        <v>893</v>
      </c>
    </row>
    <row r="105" spans="1:11" ht="12" customHeight="1" x14ac:dyDescent="0.2">
      <c r="A105" s="57"/>
      <c r="B105" s="72" t="s">
        <v>50</v>
      </c>
      <c r="C105" s="134">
        <v>111</v>
      </c>
      <c r="D105" s="135">
        <v>113</v>
      </c>
      <c r="E105" s="135">
        <v>100</v>
      </c>
      <c r="F105" s="135">
        <v>113.2</v>
      </c>
      <c r="G105" s="135">
        <v>106.7</v>
      </c>
      <c r="H105" s="135" t="s">
        <v>894</v>
      </c>
      <c r="I105" s="135">
        <v>104</v>
      </c>
      <c r="J105" s="135">
        <v>120</v>
      </c>
      <c r="K105" s="136" t="s">
        <v>894</v>
      </c>
    </row>
    <row r="106" spans="1:11" ht="13.9" customHeight="1" x14ac:dyDescent="0.2">
      <c r="A106" s="67" t="s">
        <v>107</v>
      </c>
      <c r="B106" s="70" t="s">
        <v>22</v>
      </c>
      <c r="C106" s="141">
        <v>83</v>
      </c>
      <c r="D106" s="142">
        <v>65</v>
      </c>
      <c r="E106" s="142">
        <v>2</v>
      </c>
      <c r="F106" s="142">
        <v>63</v>
      </c>
      <c r="G106" s="142">
        <v>18</v>
      </c>
      <c r="H106" s="142" t="s">
        <v>893</v>
      </c>
      <c r="I106" s="142">
        <v>14</v>
      </c>
      <c r="J106" s="142">
        <v>4</v>
      </c>
      <c r="K106" s="143" t="s">
        <v>893</v>
      </c>
    </row>
    <row r="107" spans="1:11" ht="13.9" customHeight="1" x14ac:dyDescent="0.2">
      <c r="A107" s="65" t="s">
        <v>1008</v>
      </c>
      <c r="B107" s="70" t="s">
        <v>22</v>
      </c>
      <c r="C107" s="141">
        <v>129</v>
      </c>
      <c r="D107" s="142">
        <v>83</v>
      </c>
      <c r="E107" s="142" t="s">
        <v>893</v>
      </c>
      <c r="F107" s="142">
        <v>83</v>
      </c>
      <c r="G107" s="142">
        <v>46</v>
      </c>
      <c r="H107" s="142" t="s">
        <v>893</v>
      </c>
      <c r="I107" s="142">
        <v>38</v>
      </c>
      <c r="J107" s="142">
        <v>8</v>
      </c>
      <c r="K107" s="143" t="s">
        <v>893</v>
      </c>
    </row>
    <row r="108" spans="1:11" ht="18" customHeight="1" x14ac:dyDescent="0.2">
      <c r="A108" s="64" t="s">
        <v>108</v>
      </c>
      <c r="B108" s="70" t="s">
        <v>21</v>
      </c>
      <c r="C108" s="115">
        <v>377</v>
      </c>
      <c r="D108" s="69">
        <v>337</v>
      </c>
      <c r="E108" s="69">
        <v>5</v>
      </c>
      <c r="F108" s="116">
        <v>332</v>
      </c>
      <c r="G108" s="117">
        <v>40</v>
      </c>
      <c r="H108" s="115" t="s">
        <v>893</v>
      </c>
      <c r="I108" s="116">
        <v>29</v>
      </c>
      <c r="J108" s="115">
        <v>10</v>
      </c>
      <c r="K108" s="116">
        <v>1</v>
      </c>
    </row>
    <row r="109" spans="1:11" ht="12" customHeight="1" x14ac:dyDescent="0.2">
      <c r="A109" s="57"/>
      <c r="B109" s="72" t="s">
        <v>22</v>
      </c>
      <c r="C109" s="131">
        <v>410</v>
      </c>
      <c r="D109" s="132">
        <v>372</v>
      </c>
      <c r="E109" s="132">
        <v>7</v>
      </c>
      <c r="F109" s="133">
        <v>365</v>
      </c>
      <c r="G109" s="162">
        <v>38</v>
      </c>
      <c r="H109" s="131" t="s">
        <v>893</v>
      </c>
      <c r="I109" s="133">
        <v>27</v>
      </c>
      <c r="J109" s="131">
        <v>10</v>
      </c>
      <c r="K109" s="133">
        <v>1</v>
      </c>
    </row>
    <row r="110" spans="1:11" ht="12" customHeight="1" x14ac:dyDescent="0.2">
      <c r="A110" s="57"/>
      <c r="B110" s="72" t="s">
        <v>50</v>
      </c>
      <c r="C110" s="134">
        <v>108.8</v>
      </c>
      <c r="D110" s="135">
        <v>110.4</v>
      </c>
      <c r="E110" s="135">
        <v>140</v>
      </c>
      <c r="F110" s="136">
        <v>109.9</v>
      </c>
      <c r="G110" s="163">
        <v>95</v>
      </c>
      <c r="H110" s="134" t="s">
        <v>894</v>
      </c>
      <c r="I110" s="136">
        <v>93.1</v>
      </c>
      <c r="J110" s="134">
        <v>100</v>
      </c>
      <c r="K110" s="136">
        <v>100</v>
      </c>
    </row>
    <row r="111" spans="1:11" ht="13.9" customHeight="1" x14ac:dyDescent="0.2">
      <c r="A111" s="67" t="s">
        <v>109</v>
      </c>
      <c r="B111" s="70" t="s">
        <v>22</v>
      </c>
      <c r="C111" s="141">
        <v>55</v>
      </c>
      <c r="D111" s="142">
        <v>52</v>
      </c>
      <c r="E111" s="142" t="s">
        <v>893</v>
      </c>
      <c r="F111" s="143">
        <v>52</v>
      </c>
      <c r="G111" s="164">
        <v>3</v>
      </c>
      <c r="H111" s="141" t="s">
        <v>893</v>
      </c>
      <c r="I111" s="143">
        <v>2</v>
      </c>
      <c r="J111" s="141">
        <v>1</v>
      </c>
      <c r="K111" s="143" t="s">
        <v>893</v>
      </c>
    </row>
    <row r="112" spans="1:11" ht="13.9" customHeight="1" x14ac:dyDescent="0.2">
      <c r="A112" s="65" t="s">
        <v>444</v>
      </c>
      <c r="B112" s="70"/>
      <c r="C112" s="115"/>
      <c r="D112" s="69"/>
      <c r="E112" s="69"/>
      <c r="F112" s="116"/>
      <c r="G112" s="117"/>
      <c r="H112" s="115"/>
      <c r="I112" s="116"/>
      <c r="J112" s="115"/>
      <c r="K112" s="116"/>
    </row>
    <row r="113" spans="1:11" ht="12" customHeight="1" x14ac:dyDescent="0.2">
      <c r="A113" s="66" t="s">
        <v>1009</v>
      </c>
      <c r="B113" s="70" t="s">
        <v>22</v>
      </c>
      <c r="C113" s="141">
        <v>15</v>
      </c>
      <c r="D113" s="142">
        <v>12</v>
      </c>
      <c r="E113" s="142" t="s">
        <v>893</v>
      </c>
      <c r="F113" s="143">
        <v>12</v>
      </c>
      <c r="G113" s="164">
        <v>3</v>
      </c>
      <c r="H113" s="141" t="s">
        <v>893</v>
      </c>
      <c r="I113" s="143">
        <v>3</v>
      </c>
      <c r="J113" s="141" t="s">
        <v>893</v>
      </c>
      <c r="K113" s="143" t="s">
        <v>893</v>
      </c>
    </row>
    <row r="114" spans="1:11" ht="13.9" customHeight="1" x14ac:dyDescent="0.2">
      <c r="A114" s="65" t="s">
        <v>445</v>
      </c>
      <c r="B114" s="70"/>
      <c r="C114" s="115"/>
      <c r="D114" s="69"/>
      <c r="E114" s="69"/>
      <c r="F114" s="116"/>
      <c r="G114" s="117"/>
      <c r="H114" s="115"/>
      <c r="I114" s="116"/>
      <c r="J114" s="115"/>
      <c r="K114" s="116"/>
    </row>
    <row r="115" spans="1:11" ht="12" customHeight="1" x14ac:dyDescent="0.2">
      <c r="A115" s="68" t="s">
        <v>446</v>
      </c>
      <c r="B115" s="70" t="s">
        <v>22</v>
      </c>
      <c r="C115" s="141">
        <v>17</v>
      </c>
      <c r="D115" s="142">
        <v>12</v>
      </c>
      <c r="E115" s="142">
        <v>1</v>
      </c>
      <c r="F115" s="143">
        <v>11</v>
      </c>
      <c r="G115" s="164">
        <v>5</v>
      </c>
      <c r="H115" s="141" t="s">
        <v>893</v>
      </c>
      <c r="I115" s="143">
        <v>5</v>
      </c>
      <c r="J115" s="141" t="s">
        <v>893</v>
      </c>
      <c r="K115" s="143" t="s">
        <v>893</v>
      </c>
    </row>
    <row r="116" spans="1:11" ht="13.9" customHeight="1" x14ac:dyDescent="0.2">
      <c r="A116" s="67" t="s">
        <v>113</v>
      </c>
      <c r="B116" s="70" t="s">
        <v>22</v>
      </c>
      <c r="C116" s="141">
        <v>39</v>
      </c>
      <c r="D116" s="142">
        <v>34</v>
      </c>
      <c r="E116" s="142" t="s">
        <v>893</v>
      </c>
      <c r="F116" s="143">
        <v>34</v>
      </c>
      <c r="G116" s="164">
        <v>5</v>
      </c>
      <c r="H116" s="141" t="s">
        <v>893</v>
      </c>
      <c r="I116" s="143">
        <v>3</v>
      </c>
      <c r="J116" s="141">
        <v>2</v>
      </c>
      <c r="K116" s="143" t="s">
        <v>893</v>
      </c>
    </row>
    <row r="117" spans="1:11" ht="13.9" customHeight="1" x14ac:dyDescent="0.2">
      <c r="A117" s="65" t="s">
        <v>447</v>
      </c>
      <c r="B117" s="70"/>
      <c r="C117" s="115"/>
      <c r="D117" s="69"/>
      <c r="E117" s="69"/>
      <c r="F117" s="116"/>
      <c r="G117" s="117"/>
      <c r="H117" s="115"/>
      <c r="I117" s="116"/>
      <c r="J117" s="115"/>
      <c r="K117" s="116"/>
    </row>
    <row r="118" spans="1:11" ht="12" customHeight="1" x14ac:dyDescent="0.2">
      <c r="A118" s="66" t="s">
        <v>448</v>
      </c>
      <c r="B118" s="70"/>
      <c r="C118" s="115"/>
      <c r="D118" s="69"/>
      <c r="E118" s="69"/>
      <c r="F118" s="116"/>
      <c r="G118" s="117"/>
      <c r="H118" s="115"/>
      <c r="I118" s="116"/>
      <c r="J118" s="115"/>
      <c r="K118" s="116"/>
    </row>
    <row r="119" spans="1:11" ht="12" customHeight="1" x14ac:dyDescent="0.2">
      <c r="A119" s="66" t="s">
        <v>1010</v>
      </c>
      <c r="B119" s="70" t="s">
        <v>22</v>
      </c>
      <c r="C119" s="141">
        <v>191</v>
      </c>
      <c r="D119" s="142">
        <v>175</v>
      </c>
      <c r="E119" s="142">
        <v>4</v>
      </c>
      <c r="F119" s="143">
        <v>171</v>
      </c>
      <c r="G119" s="164">
        <v>16</v>
      </c>
      <c r="H119" s="141" t="s">
        <v>893</v>
      </c>
      <c r="I119" s="143">
        <v>10</v>
      </c>
      <c r="J119" s="141">
        <v>6</v>
      </c>
      <c r="K119" s="143" t="s">
        <v>893</v>
      </c>
    </row>
    <row r="120" spans="1:11" ht="13.9" customHeight="1" x14ac:dyDescent="0.2">
      <c r="A120" s="65" t="s">
        <v>449</v>
      </c>
      <c r="B120" s="70"/>
      <c r="C120" s="115"/>
      <c r="D120" s="69"/>
      <c r="E120" s="69"/>
      <c r="F120" s="116"/>
      <c r="G120" s="117"/>
      <c r="H120" s="115"/>
      <c r="I120" s="116"/>
      <c r="J120" s="115"/>
      <c r="K120" s="116"/>
    </row>
    <row r="121" spans="1:11" ht="12" customHeight="1" x14ac:dyDescent="0.2">
      <c r="A121" s="68" t="s">
        <v>71</v>
      </c>
      <c r="B121" s="70" t="s">
        <v>22</v>
      </c>
      <c r="C121" s="141">
        <v>93</v>
      </c>
      <c r="D121" s="142">
        <v>87</v>
      </c>
      <c r="E121" s="142">
        <v>2</v>
      </c>
      <c r="F121" s="143">
        <v>85</v>
      </c>
      <c r="G121" s="164">
        <v>6</v>
      </c>
      <c r="H121" s="141" t="s">
        <v>893</v>
      </c>
      <c r="I121" s="143">
        <v>4</v>
      </c>
      <c r="J121" s="141">
        <v>1</v>
      </c>
      <c r="K121" s="143">
        <v>1</v>
      </c>
    </row>
    <row r="122" spans="1:11" ht="18" customHeight="1" x14ac:dyDescent="0.2">
      <c r="A122" s="57" t="s">
        <v>450</v>
      </c>
      <c r="B122" s="70" t="s">
        <v>21</v>
      </c>
      <c r="C122" s="115">
        <v>191</v>
      </c>
      <c r="D122" s="69">
        <v>156</v>
      </c>
      <c r="E122" s="69">
        <v>4</v>
      </c>
      <c r="F122" s="116">
        <v>152</v>
      </c>
      <c r="G122" s="117">
        <v>35</v>
      </c>
      <c r="H122" s="115" t="s">
        <v>893</v>
      </c>
      <c r="I122" s="116">
        <v>15</v>
      </c>
      <c r="J122" s="115">
        <v>9</v>
      </c>
      <c r="K122" s="116">
        <v>11</v>
      </c>
    </row>
    <row r="123" spans="1:11" ht="12" customHeight="1" x14ac:dyDescent="0.2">
      <c r="A123" s="71" t="s">
        <v>451</v>
      </c>
      <c r="B123" s="72" t="s">
        <v>22</v>
      </c>
      <c r="C123" s="131">
        <v>196</v>
      </c>
      <c r="D123" s="132">
        <v>162</v>
      </c>
      <c r="E123" s="132">
        <v>5</v>
      </c>
      <c r="F123" s="133">
        <v>157</v>
      </c>
      <c r="G123" s="162">
        <v>34</v>
      </c>
      <c r="H123" s="131" t="s">
        <v>893</v>
      </c>
      <c r="I123" s="133">
        <v>14</v>
      </c>
      <c r="J123" s="131">
        <v>9</v>
      </c>
      <c r="K123" s="133">
        <v>11</v>
      </c>
    </row>
    <row r="124" spans="1:11" ht="12" customHeight="1" x14ac:dyDescent="0.2">
      <c r="A124" s="57"/>
      <c r="B124" s="72" t="s">
        <v>50</v>
      </c>
      <c r="C124" s="134">
        <v>102.6</v>
      </c>
      <c r="D124" s="135">
        <v>103.8</v>
      </c>
      <c r="E124" s="135">
        <v>125</v>
      </c>
      <c r="F124" s="136">
        <v>103.3</v>
      </c>
      <c r="G124" s="163">
        <v>97.1</v>
      </c>
      <c r="H124" s="134" t="s">
        <v>894</v>
      </c>
      <c r="I124" s="136">
        <v>93.3</v>
      </c>
      <c r="J124" s="134">
        <v>100</v>
      </c>
      <c r="K124" s="136">
        <v>100</v>
      </c>
    </row>
    <row r="125" spans="1:11" ht="13.9" customHeight="1" x14ac:dyDescent="0.2">
      <c r="A125" s="65" t="s">
        <v>1011</v>
      </c>
      <c r="B125" s="70" t="s">
        <v>22</v>
      </c>
      <c r="C125" s="141">
        <v>138</v>
      </c>
      <c r="D125" s="142">
        <v>114</v>
      </c>
      <c r="E125" s="142">
        <v>4</v>
      </c>
      <c r="F125" s="143">
        <v>110</v>
      </c>
      <c r="G125" s="164">
        <v>24</v>
      </c>
      <c r="H125" s="141" t="s">
        <v>893</v>
      </c>
      <c r="I125" s="143">
        <v>6</v>
      </c>
      <c r="J125" s="141">
        <v>7</v>
      </c>
      <c r="K125" s="143">
        <v>11</v>
      </c>
    </row>
    <row r="126" spans="1:11" ht="13.9" customHeight="1" x14ac:dyDescent="0.2">
      <c r="A126" s="65" t="s">
        <v>452</v>
      </c>
      <c r="B126" s="70"/>
      <c r="C126" s="115"/>
      <c r="D126" s="69"/>
      <c r="E126" s="69"/>
      <c r="F126" s="116"/>
      <c r="G126" s="117"/>
      <c r="H126" s="115"/>
      <c r="I126" s="116"/>
      <c r="J126" s="115"/>
      <c r="K126" s="116"/>
    </row>
    <row r="127" spans="1:11" ht="12" customHeight="1" x14ac:dyDescent="0.2">
      <c r="A127" s="66" t="s">
        <v>453</v>
      </c>
      <c r="B127" s="70"/>
      <c r="C127" s="115"/>
      <c r="D127" s="69"/>
      <c r="E127" s="69"/>
      <c r="F127" s="116"/>
      <c r="G127" s="117"/>
      <c r="H127" s="115"/>
      <c r="I127" s="116"/>
      <c r="J127" s="115"/>
      <c r="K127" s="116"/>
    </row>
    <row r="128" spans="1:11" ht="12" customHeight="1" x14ac:dyDescent="0.2">
      <c r="A128" s="68" t="s">
        <v>454</v>
      </c>
      <c r="B128" s="70" t="s">
        <v>22</v>
      </c>
      <c r="C128" s="141">
        <v>58</v>
      </c>
      <c r="D128" s="142">
        <v>48</v>
      </c>
      <c r="E128" s="142">
        <v>1</v>
      </c>
      <c r="F128" s="143">
        <v>47</v>
      </c>
      <c r="G128" s="164">
        <v>10</v>
      </c>
      <c r="H128" s="141" t="s">
        <v>893</v>
      </c>
      <c r="I128" s="143">
        <v>8</v>
      </c>
      <c r="J128" s="141">
        <v>2</v>
      </c>
      <c r="K128" s="143" t="s">
        <v>893</v>
      </c>
    </row>
    <row r="129" spans="1:11" ht="18" customHeight="1" x14ac:dyDescent="0.2">
      <c r="A129" s="57" t="s">
        <v>1013</v>
      </c>
      <c r="B129" s="70" t="s">
        <v>21</v>
      </c>
      <c r="C129" s="115">
        <v>248</v>
      </c>
      <c r="D129" s="69">
        <v>168</v>
      </c>
      <c r="E129" s="69">
        <v>9</v>
      </c>
      <c r="F129" s="116">
        <v>159</v>
      </c>
      <c r="G129" s="117">
        <v>80</v>
      </c>
      <c r="H129" s="115" t="s">
        <v>893</v>
      </c>
      <c r="I129" s="116">
        <v>56</v>
      </c>
      <c r="J129" s="115">
        <v>18</v>
      </c>
      <c r="K129" s="116">
        <v>6</v>
      </c>
    </row>
    <row r="130" spans="1:11" ht="12" customHeight="1" x14ac:dyDescent="0.2">
      <c r="A130" s="57"/>
      <c r="B130" s="72" t="s">
        <v>22</v>
      </c>
      <c r="C130" s="131">
        <v>270</v>
      </c>
      <c r="D130" s="132">
        <v>185</v>
      </c>
      <c r="E130" s="132">
        <v>9</v>
      </c>
      <c r="F130" s="133">
        <v>176</v>
      </c>
      <c r="G130" s="162">
        <v>85</v>
      </c>
      <c r="H130" s="131" t="s">
        <v>893</v>
      </c>
      <c r="I130" s="133">
        <v>56</v>
      </c>
      <c r="J130" s="131">
        <v>23</v>
      </c>
      <c r="K130" s="133">
        <v>6</v>
      </c>
    </row>
    <row r="131" spans="1:11" ht="12" customHeight="1" x14ac:dyDescent="0.2">
      <c r="A131" s="57"/>
      <c r="B131" s="72" t="s">
        <v>50</v>
      </c>
      <c r="C131" s="134">
        <v>108.9</v>
      </c>
      <c r="D131" s="135">
        <v>110.1</v>
      </c>
      <c r="E131" s="135">
        <v>100</v>
      </c>
      <c r="F131" s="136">
        <v>110.7</v>
      </c>
      <c r="G131" s="163">
        <v>106.3</v>
      </c>
      <c r="H131" s="134" t="s">
        <v>894</v>
      </c>
      <c r="I131" s="136">
        <v>100</v>
      </c>
      <c r="J131" s="134">
        <v>127.8</v>
      </c>
      <c r="K131" s="136">
        <v>100</v>
      </c>
    </row>
    <row r="132" spans="1:11" ht="18" customHeight="1" x14ac:dyDescent="0.2">
      <c r="A132" s="57" t="s">
        <v>455</v>
      </c>
      <c r="B132" s="70" t="s">
        <v>21</v>
      </c>
      <c r="C132" s="115">
        <v>611</v>
      </c>
      <c r="D132" s="69">
        <v>525</v>
      </c>
      <c r="E132" s="69">
        <v>7</v>
      </c>
      <c r="F132" s="116">
        <v>518</v>
      </c>
      <c r="G132" s="117">
        <v>86</v>
      </c>
      <c r="H132" s="115">
        <v>13</v>
      </c>
      <c r="I132" s="116">
        <v>44</v>
      </c>
      <c r="J132" s="115">
        <v>24</v>
      </c>
      <c r="K132" s="116">
        <v>5</v>
      </c>
    </row>
    <row r="133" spans="1:11" ht="12" customHeight="1" x14ac:dyDescent="0.2">
      <c r="A133" s="71" t="s">
        <v>456</v>
      </c>
      <c r="B133" s="72" t="s">
        <v>22</v>
      </c>
      <c r="C133" s="131">
        <v>678</v>
      </c>
      <c r="D133" s="132">
        <v>579</v>
      </c>
      <c r="E133" s="132">
        <v>6</v>
      </c>
      <c r="F133" s="133">
        <v>573</v>
      </c>
      <c r="G133" s="162">
        <v>99</v>
      </c>
      <c r="H133" s="131">
        <v>15</v>
      </c>
      <c r="I133" s="133">
        <v>47</v>
      </c>
      <c r="J133" s="131">
        <v>32</v>
      </c>
      <c r="K133" s="133">
        <v>5</v>
      </c>
    </row>
    <row r="134" spans="1:11" ht="12" customHeight="1" x14ac:dyDescent="0.2">
      <c r="A134" s="57"/>
      <c r="B134" s="72" t="s">
        <v>50</v>
      </c>
      <c r="C134" s="134">
        <v>111</v>
      </c>
      <c r="D134" s="135">
        <v>110.3</v>
      </c>
      <c r="E134" s="135">
        <v>85.7</v>
      </c>
      <c r="F134" s="136">
        <v>110.6</v>
      </c>
      <c r="G134" s="163">
        <v>115.1</v>
      </c>
      <c r="H134" s="134">
        <v>115.4</v>
      </c>
      <c r="I134" s="136">
        <v>106.8</v>
      </c>
      <c r="J134" s="134">
        <v>133.30000000000001</v>
      </c>
      <c r="K134" s="136">
        <v>100</v>
      </c>
    </row>
    <row r="135" spans="1:11" ht="13.9" customHeight="1" x14ac:dyDescent="0.2">
      <c r="A135" s="65" t="s">
        <v>322</v>
      </c>
      <c r="B135" s="70"/>
      <c r="C135" s="115"/>
      <c r="D135" s="69"/>
      <c r="E135" s="69"/>
      <c r="F135" s="116"/>
      <c r="G135" s="117"/>
      <c r="H135" s="115"/>
      <c r="I135" s="116"/>
      <c r="J135" s="115"/>
      <c r="K135" s="116"/>
    </row>
    <row r="136" spans="1:11" ht="12" customHeight="1" x14ac:dyDescent="0.2">
      <c r="A136" s="66" t="s">
        <v>457</v>
      </c>
      <c r="B136" s="70"/>
      <c r="C136" s="115"/>
      <c r="D136" s="69"/>
      <c r="E136" s="69"/>
      <c r="F136" s="116"/>
      <c r="G136" s="117"/>
      <c r="H136" s="115"/>
      <c r="I136" s="116"/>
      <c r="J136" s="115"/>
      <c r="K136" s="116"/>
    </row>
    <row r="137" spans="1:11" ht="12" customHeight="1" x14ac:dyDescent="0.2">
      <c r="A137" s="68" t="s">
        <v>124</v>
      </c>
      <c r="B137" s="70" t="s">
        <v>22</v>
      </c>
      <c r="C137" s="141">
        <v>146</v>
      </c>
      <c r="D137" s="142">
        <v>108</v>
      </c>
      <c r="E137" s="142" t="s">
        <v>893</v>
      </c>
      <c r="F137" s="143">
        <v>108</v>
      </c>
      <c r="G137" s="164">
        <v>38</v>
      </c>
      <c r="H137" s="141">
        <v>13</v>
      </c>
      <c r="I137" s="143">
        <v>13</v>
      </c>
      <c r="J137" s="141">
        <v>12</v>
      </c>
      <c r="K137" s="143" t="s">
        <v>893</v>
      </c>
    </row>
    <row r="138" spans="1:11" ht="13.9" customHeight="1" x14ac:dyDescent="0.2">
      <c r="A138" s="65" t="s">
        <v>458</v>
      </c>
      <c r="B138" s="70"/>
      <c r="C138" s="115"/>
      <c r="D138" s="69"/>
      <c r="E138" s="69"/>
      <c r="F138" s="116"/>
      <c r="G138" s="117"/>
      <c r="H138" s="115"/>
      <c r="I138" s="116"/>
      <c r="J138" s="115"/>
      <c r="K138" s="116"/>
    </row>
    <row r="139" spans="1:11" ht="12" customHeight="1" x14ac:dyDescent="0.2">
      <c r="A139" s="66" t="s">
        <v>1012</v>
      </c>
      <c r="B139" s="70" t="s">
        <v>22</v>
      </c>
      <c r="C139" s="141">
        <v>232</v>
      </c>
      <c r="D139" s="142">
        <v>203</v>
      </c>
      <c r="E139" s="142">
        <v>3</v>
      </c>
      <c r="F139" s="143">
        <v>200</v>
      </c>
      <c r="G139" s="164">
        <v>29</v>
      </c>
      <c r="H139" s="141" t="s">
        <v>893</v>
      </c>
      <c r="I139" s="143">
        <v>16</v>
      </c>
      <c r="J139" s="141">
        <v>10</v>
      </c>
      <c r="K139" s="143">
        <v>3</v>
      </c>
    </row>
    <row r="140" spans="1:11" ht="13.9" customHeight="1" x14ac:dyDescent="0.2">
      <c r="A140" s="65" t="s">
        <v>459</v>
      </c>
      <c r="B140" s="70"/>
      <c r="C140" s="115"/>
      <c r="D140" s="69"/>
      <c r="E140" s="69"/>
      <c r="F140" s="116"/>
      <c r="G140" s="117"/>
      <c r="H140" s="115"/>
      <c r="I140" s="116"/>
      <c r="J140" s="115"/>
      <c r="K140" s="116"/>
    </row>
    <row r="141" spans="1:11" ht="12" customHeight="1" x14ac:dyDescent="0.2">
      <c r="A141" s="66" t="s">
        <v>460</v>
      </c>
      <c r="B141" s="70"/>
      <c r="C141" s="115"/>
      <c r="D141" s="69"/>
      <c r="E141" s="69"/>
      <c r="F141" s="116"/>
      <c r="G141" s="117"/>
      <c r="H141" s="115"/>
      <c r="I141" s="116"/>
      <c r="J141" s="115"/>
      <c r="K141" s="116"/>
    </row>
    <row r="142" spans="1:11" ht="12" customHeight="1" x14ac:dyDescent="0.2">
      <c r="A142" s="68" t="s">
        <v>330</v>
      </c>
      <c r="B142" s="70" t="s">
        <v>22</v>
      </c>
      <c r="C142" s="141">
        <v>126</v>
      </c>
      <c r="D142" s="142">
        <v>117</v>
      </c>
      <c r="E142" s="142">
        <v>1</v>
      </c>
      <c r="F142" s="143">
        <v>116</v>
      </c>
      <c r="G142" s="164">
        <v>9</v>
      </c>
      <c r="H142" s="141" t="s">
        <v>893</v>
      </c>
      <c r="I142" s="143">
        <v>7</v>
      </c>
      <c r="J142" s="141">
        <v>2</v>
      </c>
      <c r="K142" s="143" t="s">
        <v>893</v>
      </c>
    </row>
    <row r="143" spans="1:11" ht="13.9" customHeight="1" x14ac:dyDescent="0.2">
      <c r="A143" s="65" t="s">
        <v>461</v>
      </c>
      <c r="B143" s="70"/>
      <c r="C143" s="115"/>
      <c r="D143" s="69"/>
      <c r="E143" s="69"/>
      <c r="F143" s="116"/>
      <c r="G143" s="117"/>
      <c r="H143" s="115"/>
      <c r="I143" s="116"/>
      <c r="J143" s="115"/>
      <c r="K143" s="116"/>
    </row>
    <row r="144" spans="1:11" ht="12" customHeight="1" x14ac:dyDescent="0.2">
      <c r="A144" s="68" t="s">
        <v>332</v>
      </c>
      <c r="B144" s="70" t="s">
        <v>22</v>
      </c>
      <c r="C144" s="141">
        <v>48</v>
      </c>
      <c r="D144" s="142">
        <v>43</v>
      </c>
      <c r="E144" s="142" t="s">
        <v>893</v>
      </c>
      <c r="F144" s="143">
        <v>43</v>
      </c>
      <c r="G144" s="164">
        <v>5</v>
      </c>
      <c r="H144" s="141" t="s">
        <v>893</v>
      </c>
      <c r="I144" s="143">
        <v>2</v>
      </c>
      <c r="J144" s="141">
        <v>3</v>
      </c>
      <c r="K144" s="143" t="s">
        <v>893</v>
      </c>
    </row>
    <row r="145" spans="1:12" ht="13.9" customHeight="1" x14ac:dyDescent="0.2">
      <c r="A145" s="65" t="s">
        <v>462</v>
      </c>
      <c r="B145" s="70"/>
      <c r="C145" s="115"/>
      <c r="D145" s="69"/>
      <c r="E145" s="69"/>
      <c r="F145" s="116"/>
      <c r="G145" s="117"/>
      <c r="H145" s="115"/>
      <c r="I145" s="116"/>
      <c r="J145" s="115"/>
      <c r="K145" s="116"/>
    </row>
    <row r="146" spans="1:12" ht="12" customHeight="1" x14ac:dyDescent="0.2">
      <c r="A146" s="68" t="s">
        <v>463</v>
      </c>
      <c r="B146" s="70" t="s">
        <v>22</v>
      </c>
      <c r="C146" s="141">
        <v>69</v>
      </c>
      <c r="D146" s="142">
        <v>60</v>
      </c>
      <c r="E146" s="142">
        <v>1</v>
      </c>
      <c r="F146" s="143">
        <v>59</v>
      </c>
      <c r="G146" s="164">
        <v>9</v>
      </c>
      <c r="H146" s="141" t="s">
        <v>893</v>
      </c>
      <c r="I146" s="143">
        <v>5</v>
      </c>
      <c r="J146" s="141">
        <v>4</v>
      </c>
      <c r="K146" s="164" t="s">
        <v>893</v>
      </c>
      <c r="L146" s="76"/>
    </row>
    <row r="147" spans="1:12" ht="13.9" customHeight="1" x14ac:dyDescent="0.2">
      <c r="A147" s="65" t="s">
        <v>464</v>
      </c>
      <c r="B147" s="70"/>
      <c r="C147" s="141"/>
      <c r="D147" s="142"/>
      <c r="E147" s="142"/>
      <c r="F147" s="143"/>
      <c r="G147" s="164"/>
      <c r="H147" s="141"/>
      <c r="I147" s="143"/>
      <c r="J147" s="141"/>
      <c r="K147" s="143"/>
    </row>
    <row r="148" spans="1:12" ht="12" customHeight="1" x14ac:dyDescent="0.2">
      <c r="A148" s="68" t="s">
        <v>465</v>
      </c>
      <c r="B148" s="70" t="s">
        <v>22</v>
      </c>
      <c r="C148" s="141">
        <v>52</v>
      </c>
      <c r="D148" s="142">
        <v>46</v>
      </c>
      <c r="E148" s="142">
        <v>1</v>
      </c>
      <c r="F148" s="142">
        <v>45</v>
      </c>
      <c r="G148" s="142">
        <v>6</v>
      </c>
      <c r="H148" s="142" t="s">
        <v>893</v>
      </c>
      <c r="I148" s="142">
        <v>3</v>
      </c>
      <c r="J148" s="142">
        <v>1</v>
      </c>
      <c r="K148" s="143">
        <v>2</v>
      </c>
    </row>
    <row r="149" spans="1:12" ht="13.9" customHeight="1" x14ac:dyDescent="0.2">
      <c r="A149" s="67" t="s">
        <v>132</v>
      </c>
      <c r="B149" s="70" t="s">
        <v>22</v>
      </c>
      <c r="C149" s="141">
        <v>5</v>
      </c>
      <c r="D149" s="142">
        <v>2</v>
      </c>
      <c r="E149" s="142" t="s">
        <v>893</v>
      </c>
      <c r="F149" s="142">
        <v>2</v>
      </c>
      <c r="G149" s="142">
        <v>3</v>
      </c>
      <c r="H149" s="142">
        <v>2</v>
      </c>
      <c r="I149" s="142">
        <v>1</v>
      </c>
      <c r="J149" s="142" t="s">
        <v>893</v>
      </c>
      <c r="K149" s="143" t="s">
        <v>893</v>
      </c>
    </row>
    <row r="150" spans="1:12" ht="18" customHeight="1" x14ac:dyDescent="0.2">
      <c r="A150" s="57" t="s">
        <v>466</v>
      </c>
      <c r="B150" s="70" t="s">
        <v>21</v>
      </c>
      <c r="C150" s="115">
        <v>207</v>
      </c>
      <c r="D150" s="69">
        <v>183</v>
      </c>
      <c r="E150" s="69">
        <v>2</v>
      </c>
      <c r="F150" s="69">
        <v>181</v>
      </c>
      <c r="G150" s="69">
        <v>24</v>
      </c>
      <c r="H150" s="69" t="s">
        <v>893</v>
      </c>
      <c r="I150" s="69">
        <v>17</v>
      </c>
      <c r="J150" s="69">
        <v>5</v>
      </c>
      <c r="K150" s="116">
        <v>2</v>
      </c>
    </row>
    <row r="151" spans="1:12" ht="12" customHeight="1" x14ac:dyDescent="0.2">
      <c r="A151" s="71" t="s">
        <v>467</v>
      </c>
      <c r="B151" s="72" t="s">
        <v>22</v>
      </c>
      <c r="C151" s="131">
        <v>243</v>
      </c>
      <c r="D151" s="132">
        <v>215</v>
      </c>
      <c r="E151" s="132">
        <v>2</v>
      </c>
      <c r="F151" s="132">
        <v>213</v>
      </c>
      <c r="G151" s="132">
        <v>28</v>
      </c>
      <c r="H151" s="132" t="s">
        <v>893</v>
      </c>
      <c r="I151" s="132">
        <v>20</v>
      </c>
      <c r="J151" s="132">
        <v>7</v>
      </c>
      <c r="K151" s="133">
        <v>1</v>
      </c>
    </row>
    <row r="152" spans="1:12" ht="12" customHeight="1" x14ac:dyDescent="0.2">
      <c r="A152" s="57"/>
      <c r="B152" s="72" t="s">
        <v>50</v>
      </c>
      <c r="C152" s="134">
        <v>117.4</v>
      </c>
      <c r="D152" s="135">
        <v>117.5</v>
      </c>
      <c r="E152" s="135">
        <v>100</v>
      </c>
      <c r="F152" s="135">
        <v>117.7</v>
      </c>
      <c r="G152" s="135">
        <v>116.7</v>
      </c>
      <c r="H152" s="135" t="s">
        <v>893</v>
      </c>
      <c r="I152" s="135">
        <v>117.6</v>
      </c>
      <c r="J152" s="135">
        <v>140</v>
      </c>
      <c r="K152" s="136">
        <v>50</v>
      </c>
    </row>
    <row r="153" spans="1:12" ht="13.9" customHeight="1" x14ac:dyDescent="0.2">
      <c r="A153" s="67" t="s">
        <v>134</v>
      </c>
      <c r="B153" s="70" t="s">
        <v>22</v>
      </c>
      <c r="C153" s="141">
        <v>50</v>
      </c>
      <c r="D153" s="142">
        <v>44</v>
      </c>
      <c r="E153" s="142" t="s">
        <v>893</v>
      </c>
      <c r="F153" s="142">
        <v>44</v>
      </c>
      <c r="G153" s="142">
        <v>6</v>
      </c>
      <c r="H153" s="142" t="s">
        <v>893</v>
      </c>
      <c r="I153" s="142">
        <v>4</v>
      </c>
      <c r="J153" s="142">
        <v>1</v>
      </c>
      <c r="K153" s="143">
        <v>1</v>
      </c>
    </row>
    <row r="154" spans="1:12" ht="13.9" customHeight="1" x14ac:dyDescent="0.2">
      <c r="A154" s="65" t="s">
        <v>301</v>
      </c>
      <c r="B154" s="70"/>
      <c r="C154" s="115"/>
      <c r="D154" s="69"/>
      <c r="E154" s="69"/>
      <c r="F154" s="69"/>
      <c r="G154" s="69"/>
      <c r="H154" s="69"/>
      <c r="I154" s="69"/>
      <c r="J154" s="69"/>
      <c r="K154" s="116"/>
    </row>
    <row r="155" spans="1:12" ht="12" customHeight="1" x14ac:dyDescent="0.2">
      <c r="A155" s="68" t="s">
        <v>341</v>
      </c>
      <c r="B155" s="70" t="s">
        <v>22</v>
      </c>
      <c r="C155" s="141">
        <v>41</v>
      </c>
      <c r="D155" s="142">
        <v>39</v>
      </c>
      <c r="E155" s="142" t="s">
        <v>893</v>
      </c>
      <c r="F155" s="142">
        <v>39</v>
      </c>
      <c r="G155" s="142">
        <v>2</v>
      </c>
      <c r="H155" s="142" t="s">
        <v>893</v>
      </c>
      <c r="I155" s="142">
        <v>1</v>
      </c>
      <c r="J155" s="142">
        <v>1</v>
      </c>
      <c r="K155" s="143" t="s">
        <v>893</v>
      </c>
    </row>
    <row r="156" spans="1:12" ht="13.9" customHeight="1" x14ac:dyDescent="0.2">
      <c r="A156" s="65" t="s">
        <v>1014</v>
      </c>
      <c r="B156" s="70" t="s">
        <v>22</v>
      </c>
      <c r="C156" s="141">
        <v>53</v>
      </c>
      <c r="D156" s="142">
        <v>49</v>
      </c>
      <c r="E156" s="142">
        <v>2</v>
      </c>
      <c r="F156" s="142">
        <v>47</v>
      </c>
      <c r="G156" s="142">
        <v>4</v>
      </c>
      <c r="H156" s="142" t="s">
        <v>893</v>
      </c>
      <c r="I156" s="142">
        <v>3</v>
      </c>
      <c r="J156" s="142">
        <v>1</v>
      </c>
      <c r="K156" s="143" t="s">
        <v>893</v>
      </c>
    </row>
    <row r="157" spans="1:12" ht="13.9" customHeight="1" x14ac:dyDescent="0.2">
      <c r="A157" s="65" t="s">
        <v>468</v>
      </c>
      <c r="B157" s="70"/>
      <c r="C157" s="115"/>
      <c r="D157" s="69"/>
      <c r="E157" s="69"/>
      <c r="F157" s="69"/>
      <c r="G157" s="69"/>
      <c r="H157" s="69"/>
      <c r="I157" s="69"/>
      <c r="J157" s="69"/>
      <c r="K157" s="116"/>
    </row>
    <row r="158" spans="1:12" ht="12" customHeight="1" x14ac:dyDescent="0.2">
      <c r="A158" s="68" t="s">
        <v>469</v>
      </c>
      <c r="B158" s="70" t="s">
        <v>22</v>
      </c>
      <c r="C158" s="141">
        <v>32</v>
      </c>
      <c r="D158" s="142">
        <v>26</v>
      </c>
      <c r="E158" s="142" t="s">
        <v>893</v>
      </c>
      <c r="F158" s="142">
        <v>26</v>
      </c>
      <c r="G158" s="142">
        <v>6</v>
      </c>
      <c r="H158" s="142" t="s">
        <v>893</v>
      </c>
      <c r="I158" s="142">
        <v>6</v>
      </c>
      <c r="J158" s="142" t="s">
        <v>893</v>
      </c>
      <c r="K158" s="143" t="s">
        <v>893</v>
      </c>
    </row>
    <row r="159" spans="1:12" ht="13.9" customHeight="1" x14ac:dyDescent="0.2">
      <c r="A159" s="65" t="s">
        <v>138</v>
      </c>
      <c r="B159" s="70"/>
      <c r="C159" s="115"/>
      <c r="D159" s="69"/>
      <c r="E159" s="69"/>
      <c r="F159" s="69"/>
      <c r="G159" s="69"/>
      <c r="H159" s="69"/>
      <c r="I159" s="69"/>
      <c r="J159" s="69"/>
      <c r="K159" s="116"/>
    </row>
    <row r="160" spans="1:12" ht="12" customHeight="1" x14ac:dyDescent="0.2">
      <c r="A160" s="66" t="s">
        <v>1015</v>
      </c>
      <c r="B160" s="70" t="s">
        <v>22</v>
      </c>
      <c r="C160" s="141">
        <v>21</v>
      </c>
      <c r="D160" s="142">
        <v>18</v>
      </c>
      <c r="E160" s="142" t="s">
        <v>893</v>
      </c>
      <c r="F160" s="142">
        <v>18</v>
      </c>
      <c r="G160" s="142">
        <v>3</v>
      </c>
      <c r="H160" s="142" t="s">
        <v>893</v>
      </c>
      <c r="I160" s="142">
        <v>2</v>
      </c>
      <c r="J160" s="142">
        <v>1</v>
      </c>
      <c r="K160" s="143" t="s">
        <v>893</v>
      </c>
    </row>
    <row r="161" spans="1:11" ht="13.9" customHeight="1" x14ac:dyDescent="0.2">
      <c r="A161" s="65" t="s">
        <v>470</v>
      </c>
      <c r="B161" s="70"/>
      <c r="C161" s="115"/>
      <c r="D161" s="69"/>
      <c r="E161" s="69"/>
      <c r="F161" s="69"/>
      <c r="G161" s="69"/>
      <c r="H161" s="69"/>
      <c r="I161" s="69"/>
      <c r="J161" s="69"/>
      <c r="K161" s="116"/>
    </row>
    <row r="162" spans="1:11" ht="12" customHeight="1" x14ac:dyDescent="0.2">
      <c r="A162" s="66" t="s">
        <v>471</v>
      </c>
      <c r="B162" s="70"/>
      <c r="C162" s="115"/>
      <c r="D162" s="69"/>
      <c r="E162" s="69"/>
      <c r="F162" s="69"/>
      <c r="G162" s="69"/>
      <c r="H162" s="69"/>
      <c r="I162" s="69"/>
      <c r="J162" s="69"/>
      <c r="K162" s="116"/>
    </row>
    <row r="163" spans="1:11" ht="12" customHeight="1" x14ac:dyDescent="0.2">
      <c r="A163" s="66" t="s">
        <v>1016</v>
      </c>
      <c r="B163" s="70" t="s">
        <v>22</v>
      </c>
      <c r="C163" s="141">
        <v>46</v>
      </c>
      <c r="D163" s="142">
        <v>39</v>
      </c>
      <c r="E163" s="142" t="s">
        <v>893</v>
      </c>
      <c r="F163" s="142">
        <v>39</v>
      </c>
      <c r="G163" s="142">
        <v>7</v>
      </c>
      <c r="H163" s="142" t="s">
        <v>893</v>
      </c>
      <c r="I163" s="142">
        <v>4</v>
      </c>
      <c r="J163" s="142">
        <v>3</v>
      </c>
      <c r="K163" s="143" t="s">
        <v>893</v>
      </c>
    </row>
    <row r="164" spans="1:11" ht="18" customHeight="1" x14ac:dyDescent="0.2">
      <c r="A164" s="64" t="s">
        <v>142</v>
      </c>
      <c r="B164" s="70" t="s">
        <v>21</v>
      </c>
      <c r="C164" s="115">
        <v>62</v>
      </c>
      <c r="D164" s="69">
        <v>56</v>
      </c>
      <c r="E164" s="69">
        <v>1</v>
      </c>
      <c r="F164" s="69">
        <v>55</v>
      </c>
      <c r="G164" s="69">
        <v>6</v>
      </c>
      <c r="H164" s="69" t="s">
        <v>893</v>
      </c>
      <c r="I164" s="69">
        <v>4</v>
      </c>
      <c r="J164" s="69">
        <v>2</v>
      </c>
      <c r="K164" s="116" t="s">
        <v>893</v>
      </c>
    </row>
    <row r="165" spans="1:11" ht="12" customHeight="1" x14ac:dyDescent="0.2">
      <c r="A165" s="57"/>
      <c r="B165" s="72" t="s">
        <v>22</v>
      </c>
      <c r="C165" s="131">
        <v>71</v>
      </c>
      <c r="D165" s="132">
        <v>65</v>
      </c>
      <c r="E165" s="132">
        <v>1</v>
      </c>
      <c r="F165" s="132">
        <v>64</v>
      </c>
      <c r="G165" s="132">
        <v>6</v>
      </c>
      <c r="H165" s="132" t="s">
        <v>893</v>
      </c>
      <c r="I165" s="132">
        <v>4</v>
      </c>
      <c r="J165" s="132">
        <v>2</v>
      </c>
      <c r="K165" s="133" t="s">
        <v>893</v>
      </c>
    </row>
    <row r="166" spans="1:11" ht="12" customHeight="1" x14ac:dyDescent="0.2">
      <c r="A166" s="57"/>
      <c r="B166" s="72" t="s">
        <v>50</v>
      </c>
      <c r="C166" s="131">
        <v>114.5</v>
      </c>
      <c r="D166" s="132">
        <v>116.1</v>
      </c>
      <c r="E166" s="135">
        <v>100</v>
      </c>
      <c r="F166" s="135">
        <v>116.4</v>
      </c>
      <c r="G166" s="135">
        <v>100</v>
      </c>
      <c r="H166" s="135" t="s">
        <v>894</v>
      </c>
      <c r="I166" s="135">
        <v>100</v>
      </c>
      <c r="J166" s="135">
        <v>100</v>
      </c>
      <c r="K166" s="136" t="s">
        <v>894</v>
      </c>
    </row>
    <row r="167" spans="1:11" ht="18" customHeight="1" x14ac:dyDescent="0.2">
      <c r="A167" s="57" t="s">
        <v>472</v>
      </c>
      <c r="B167" s="70" t="s">
        <v>21</v>
      </c>
      <c r="C167" s="115">
        <v>288</v>
      </c>
      <c r="D167" s="69">
        <v>114</v>
      </c>
      <c r="E167" s="69">
        <v>1</v>
      </c>
      <c r="F167" s="69">
        <v>113</v>
      </c>
      <c r="G167" s="69">
        <v>174</v>
      </c>
      <c r="H167" s="69">
        <v>79</v>
      </c>
      <c r="I167" s="69">
        <v>86</v>
      </c>
      <c r="J167" s="69">
        <v>9</v>
      </c>
      <c r="K167" s="116" t="s">
        <v>893</v>
      </c>
    </row>
    <row r="168" spans="1:11" ht="12" customHeight="1" x14ac:dyDescent="0.2">
      <c r="A168" s="71" t="s">
        <v>473</v>
      </c>
      <c r="B168" s="72" t="s">
        <v>22</v>
      </c>
      <c r="C168" s="131">
        <v>317</v>
      </c>
      <c r="D168" s="132">
        <v>132</v>
      </c>
      <c r="E168" s="132">
        <v>1</v>
      </c>
      <c r="F168" s="132">
        <v>131</v>
      </c>
      <c r="G168" s="132">
        <v>185</v>
      </c>
      <c r="H168" s="132">
        <v>84</v>
      </c>
      <c r="I168" s="132">
        <v>91</v>
      </c>
      <c r="J168" s="132">
        <v>10</v>
      </c>
      <c r="K168" s="133" t="s">
        <v>893</v>
      </c>
    </row>
    <row r="169" spans="1:11" ht="12" customHeight="1" x14ac:dyDescent="0.2">
      <c r="A169" s="57"/>
      <c r="B169" s="72" t="s">
        <v>50</v>
      </c>
      <c r="C169" s="131">
        <v>110.1</v>
      </c>
      <c r="D169" s="132">
        <v>115.8</v>
      </c>
      <c r="E169" s="135">
        <v>100</v>
      </c>
      <c r="F169" s="132">
        <v>115.9</v>
      </c>
      <c r="G169" s="132">
        <v>106.3</v>
      </c>
      <c r="H169" s="132">
        <v>106.3</v>
      </c>
      <c r="I169" s="132">
        <v>105.8</v>
      </c>
      <c r="J169" s="132">
        <v>111.1</v>
      </c>
      <c r="K169" s="133" t="s">
        <v>894</v>
      </c>
    </row>
    <row r="170" spans="1:11" ht="13.9" customHeight="1" x14ac:dyDescent="0.2">
      <c r="A170" s="67" t="s">
        <v>144</v>
      </c>
      <c r="B170" s="70" t="s">
        <v>22</v>
      </c>
      <c r="C170" s="141">
        <v>300</v>
      </c>
      <c r="D170" s="142">
        <v>117</v>
      </c>
      <c r="E170" s="142">
        <v>1</v>
      </c>
      <c r="F170" s="142">
        <v>116</v>
      </c>
      <c r="G170" s="142">
        <v>183</v>
      </c>
      <c r="H170" s="142">
        <v>84</v>
      </c>
      <c r="I170" s="142">
        <v>89</v>
      </c>
      <c r="J170" s="142">
        <v>10</v>
      </c>
      <c r="K170" s="143" t="s">
        <v>893</v>
      </c>
    </row>
    <row r="171" spans="1:11" ht="13.9" customHeight="1" x14ac:dyDescent="0.2">
      <c r="A171" s="65" t="s">
        <v>474</v>
      </c>
      <c r="B171" s="70"/>
      <c r="C171" s="115"/>
      <c r="D171" s="69"/>
      <c r="E171" s="69"/>
      <c r="F171" s="69"/>
      <c r="G171" s="69"/>
      <c r="H171" s="69"/>
      <c r="I171" s="69"/>
      <c r="J171" s="69"/>
      <c r="K171" s="116"/>
    </row>
    <row r="172" spans="1:11" ht="12" customHeight="1" x14ac:dyDescent="0.2">
      <c r="A172" s="68" t="s">
        <v>475</v>
      </c>
      <c r="B172" s="70" t="s">
        <v>22</v>
      </c>
      <c r="C172" s="141">
        <v>12</v>
      </c>
      <c r="D172" s="142">
        <v>10</v>
      </c>
      <c r="E172" s="142" t="s">
        <v>893</v>
      </c>
      <c r="F172" s="142">
        <v>10</v>
      </c>
      <c r="G172" s="142">
        <v>2</v>
      </c>
      <c r="H172" s="142" t="s">
        <v>893</v>
      </c>
      <c r="I172" s="142">
        <v>2</v>
      </c>
      <c r="J172" s="142" t="s">
        <v>893</v>
      </c>
      <c r="K172" s="143" t="s">
        <v>893</v>
      </c>
    </row>
    <row r="173" spans="1:11" ht="13.9" customHeight="1" x14ac:dyDescent="0.2">
      <c r="A173" s="65" t="s">
        <v>476</v>
      </c>
      <c r="B173" s="70"/>
      <c r="C173" s="115"/>
      <c r="D173" s="69"/>
      <c r="E173" s="69"/>
      <c r="F173" s="69"/>
      <c r="G173" s="69"/>
      <c r="H173" s="69"/>
      <c r="I173" s="69"/>
      <c r="J173" s="69"/>
      <c r="K173" s="116"/>
    </row>
    <row r="174" spans="1:11" ht="12" customHeight="1" x14ac:dyDescent="0.2">
      <c r="A174" s="68" t="s">
        <v>477</v>
      </c>
      <c r="B174" s="70" t="s">
        <v>22</v>
      </c>
      <c r="C174" s="141">
        <v>5</v>
      </c>
      <c r="D174" s="142">
        <v>5</v>
      </c>
      <c r="E174" s="142" t="s">
        <v>893</v>
      </c>
      <c r="F174" s="142">
        <v>5</v>
      </c>
      <c r="G174" s="142" t="s">
        <v>893</v>
      </c>
      <c r="H174" s="142" t="s">
        <v>893</v>
      </c>
      <c r="I174" s="142" t="s">
        <v>893</v>
      </c>
      <c r="J174" s="142" t="s">
        <v>893</v>
      </c>
      <c r="K174" s="143" t="s">
        <v>893</v>
      </c>
    </row>
    <row r="175" spans="1:11" ht="18" customHeight="1" x14ac:dyDescent="0.2">
      <c r="A175" s="57" t="s">
        <v>478</v>
      </c>
      <c r="B175" s="70" t="s">
        <v>21</v>
      </c>
      <c r="C175" s="115">
        <v>47</v>
      </c>
      <c r="D175" s="69">
        <v>41</v>
      </c>
      <c r="E175" s="69">
        <v>3</v>
      </c>
      <c r="F175" s="69">
        <v>38</v>
      </c>
      <c r="G175" s="69">
        <v>6</v>
      </c>
      <c r="H175" s="69" t="s">
        <v>893</v>
      </c>
      <c r="I175" s="69">
        <v>5</v>
      </c>
      <c r="J175" s="69">
        <v>1</v>
      </c>
      <c r="K175" s="116" t="s">
        <v>893</v>
      </c>
    </row>
    <row r="176" spans="1:11" ht="12" customHeight="1" x14ac:dyDescent="0.2">
      <c r="A176" s="71" t="s">
        <v>479</v>
      </c>
      <c r="B176" s="72" t="s">
        <v>22</v>
      </c>
      <c r="C176" s="131">
        <v>50</v>
      </c>
      <c r="D176" s="132">
        <v>44</v>
      </c>
      <c r="E176" s="132">
        <v>3</v>
      </c>
      <c r="F176" s="132">
        <v>41</v>
      </c>
      <c r="G176" s="132">
        <v>6</v>
      </c>
      <c r="H176" s="132" t="s">
        <v>893</v>
      </c>
      <c r="I176" s="132">
        <v>5</v>
      </c>
      <c r="J176" s="132">
        <v>1</v>
      </c>
      <c r="K176" s="133" t="s">
        <v>893</v>
      </c>
    </row>
    <row r="177" spans="1:11" ht="12" customHeight="1" x14ac:dyDescent="0.2">
      <c r="A177" s="57"/>
      <c r="B177" s="72" t="s">
        <v>50</v>
      </c>
      <c r="C177" s="131">
        <v>106.4</v>
      </c>
      <c r="D177" s="132">
        <v>107.3</v>
      </c>
      <c r="E177" s="135">
        <v>100</v>
      </c>
      <c r="F177" s="132">
        <v>107.9</v>
      </c>
      <c r="G177" s="135">
        <v>100</v>
      </c>
      <c r="H177" s="132" t="s">
        <v>894</v>
      </c>
      <c r="I177" s="135">
        <v>100</v>
      </c>
      <c r="J177" s="135">
        <v>100</v>
      </c>
      <c r="K177" s="133" t="s">
        <v>894</v>
      </c>
    </row>
    <row r="178" spans="1:11" ht="13.9" customHeight="1" x14ac:dyDescent="0.2">
      <c r="A178" s="65" t="s">
        <v>480</v>
      </c>
      <c r="B178" s="70"/>
      <c r="C178" s="115"/>
      <c r="D178" s="69"/>
      <c r="E178" s="69"/>
      <c r="F178" s="69"/>
      <c r="G178" s="69"/>
      <c r="H178" s="69"/>
      <c r="I178" s="69"/>
      <c r="J178" s="69"/>
      <c r="K178" s="116"/>
    </row>
    <row r="179" spans="1:11" ht="12" customHeight="1" x14ac:dyDescent="0.2">
      <c r="A179" s="68" t="s">
        <v>481</v>
      </c>
      <c r="B179" s="70" t="s">
        <v>22</v>
      </c>
      <c r="C179" s="141">
        <v>6</v>
      </c>
      <c r="D179" s="142">
        <v>6</v>
      </c>
      <c r="E179" s="142" t="s">
        <v>893</v>
      </c>
      <c r="F179" s="142">
        <v>6</v>
      </c>
      <c r="G179" s="142" t="s">
        <v>893</v>
      </c>
      <c r="H179" s="142" t="s">
        <v>893</v>
      </c>
      <c r="I179" s="142" t="s">
        <v>893</v>
      </c>
      <c r="J179" s="142" t="s">
        <v>893</v>
      </c>
      <c r="K179" s="143" t="s">
        <v>893</v>
      </c>
    </row>
    <row r="180" spans="1:11" ht="13.9" customHeight="1" x14ac:dyDescent="0.2">
      <c r="A180" s="65" t="s">
        <v>482</v>
      </c>
      <c r="B180" s="70"/>
      <c r="C180" s="115"/>
      <c r="D180" s="69"/>
      <c r="E180" s="69"/>
      <c r="F180" s="69"/>
      <c r="G180" s="69"/>
      <c r="H180" s="69"/>
      <c r="I180" s="69"/>
      <c r="J180" s="69"/>
      <c r="K180" s="116"/>
    </row>
    <row r="181" spans="1:11" ht="12" customHeight="1" x14ac:dyDescent="0.2">
      <c r="A181" s="66" t="s">
        <v>483</v>
      </c>
      <c r="B181" s="70"/>
      <c r="C181" s="115"/>
      <c r="D181" s="69"/>
      <c r="E181" s="69"/>
      <c r="F181" s="69"/>
      <c r="G181" s="69"/>
      <c r="H181" s="69"/>
      <c r="I181" s="69"/>
      <c r="J181" s="69"/>
      <c r="K181" s="116"/>
    </row>
    <row r="182" spans="1:11" ht="12" customHeight="1" x14ac:dyDescent="0.2">
      <c r="A182" s="68" t="s">
        <v>484</v>
      </c>
      <c r="B182" s="70" t="s">
        <v>22</v>
      </c>
      <c r="C182" s="141">
        <v>5</v>
      </c>
      <c r="D182" s="142">
        <v>5</v>
      </c>
      <c r="E182" s="142" t="s">
        <v>893</v>
      </c>
      <c r="F182" s="142">
        <v>5</v>
      </c>
      <c r="G182" s="142" t="s">
        <v>893</v>
      </c>
      <c r="H182" s="142" t="s">
        <v>893</v>
      </c>
      <c r="I182" s="142" t="s">
        <v>893</v>
      </c>
      <c r="J182" s="142" t="s">
        <v>893</v>
      </c>
      <c r="K182" s="143" t="s">
        <v>893</v>
      </c>
    </row>
    <row r="183" spans="1:11" ht="13.9" customHeight="1" x14ac:dyDescent="0.2">
      <c r="A183" s="65" t="s">
        <v>485</v>
      </c>
      <c r="B183" s="70"/>
      <c r="C183" s="115"/>
      <c r="D183" s="69"/>
      <c r="E183" s="69"/>
      <c r="F183" s="69"/>
      <c r="G183" s="69"/>
      <c r="H183" s="69"/>
      <c r="I183" s="69"/>
      <c r="J183" s="69"/>
      <c r="K183" s="116"/>
    </row>
    <row r="184" spans="1:11" ht="12" customHeight="1" x14ac:dyDescent="0.2">
      <c r="A184" s="66" t="s">
        <v>486</v>
      </c>
      <c r="B184" s="70"/>
      <c r="C184" s="115"/>
      <c r="D184" s="69"/>
      <c r="E184" s="69"/>
      <c r="F184" s="69"/>
      <c r="G184" s="69"/>
      <c r="H184" s="69"/>
      <c r="I184" s="69"/>
      <c r="J184" s="69"/>
      <c r="K184" s="116"/>
    </row>
    <row r="185" spans="1:11" ht="12" customHeight="1" x14ac:dyDescent="0.2">
      <c r="A185" s="68" t="s">
        <v>487</v>
      </c>
      <c r="B185" s="70" t="s">
        <v>22</v>
      </c>
      <c r="C185" s="141">
        <v>2</v>
      </c>
      <c r="D185" s="142">
        <v>2</v>
      </c>
      <c r="E185" s="142" t="s">
        <v>893</v>
      </c>
      <c r="F185" s="142">
        <v>2</v>
      </c>
      <c r="G185" s="142" t="s">
        <v>893</v>
      </c>
      <c r="H185" s="142" t="s">
        <v>893</v>
      </c>
      <c r="I185" s="142" t="s">
        <v>893</v>
      </c>
      <c r="J185" s="142" t="s">
        <v>893</v>
      </c>
      <c r="K185" s="143" t="s">
        <v>893</v>
      </c>
    </row>
    <row r="186" spans="1:11" ht="13.9" customHeight="1" x14ac:dyDescent="0.2">
      <c r="A186" s="65" t="s">
        <v>488</v>
      </c>
      <c r="B186" s="70"/>
      <c r="C186" s="115"/>
      <c r="D186" s="69"/>
      <c r="E186" s="69"/>
      <c r="F186" s="69"/>
      <c r="G186" s="69"/>
      <c r="H186" s="69"/>
      <c r="I186" s="69"/>
      <c r="J186" s="69"/>
      <c r="K186" s="116"/>
    </row>
    <row r="187" spans="1:11" ht="12" customHeight="1" x14ac:dyDescent="0.2">
      <c r="A187" s="68" t="s">
        <v>489</v>
      </c>
      <c r="B187" s="70" t="s">
        <v>22</v>
      </c>
      <c r="C187" s="141">
        <v>37</v>
      </c>
      <c r="D187" s="142">
        <v>31</v>
      </c>
      <c r="E187" s="142">
        <v>3</v>
      </c>
      <c r="F187" s="142">
        <v>28</v>
      </c>
      <c r="G187" s="142">
        <v>6</v>
      </c>
      <c r="H187" s="142" t="s">
        <v>893</v>
      </c>
      <c r="I187" s="142">
        <v>5</v>
      </c>
      <c r="J187" s="142">
        <v>1</v>
      </c>
      <c r="K187" s="143" t="s">
        <v>893</v>
      </c>
    </row>
    <row r="188" spans="1:11" ht="18" customHeight="1" x14ac:dyDescent="0.2">
      <c r="A188" s="64" t="s">
        <v>156</v>
      </c>
      <c r="B188" s="70" t="s">
        <v>21</v>
      </c>
      <c r="C188" s="115">
        <v>45</v>
      </c>
      <c r="D188" s="69">
        <v>38</v>
      </c>
      <c r="E188" s="69" t="s">
        <v>893</v>
      </c>
      <c r="F188" s="69">
        <v>38</v>
      </c>
      <c r="G188" s="69">
        <v>7</v>
      </c>
      <c r="H188" s="69" t="s">
        <v>893</v>
      </c>
      <c r="I188" s="69">
        <v>4</v>
      </c>
      <c r="J188" s="69">
        <v>3</v>
      </c>
      <c r="K188" s="116" t="s">
        <v>893</v>
      </c>
    </row>
    <row r="189" spans="1:11" ht="12" customHeight="1" x14ac:dyDescent="0.2">
      <c r="A189" s="57"/>
      <c r="B189" s="72" t="s">
        <v>22</v>
      </c>
      <c r="C189" s="131">
        <v>52</v>
      </c>
      <c r="D189" s="132">
        <v>45</v>
      </c>
      <c r="E189" s="132" t="s">
        <v>893</v>
      </c>
      <c r="F189" s="132">
        <v>45</v>
      </c>
      <c r="G189" s="132">
        <v>7</v>
      </c>
      <c r="H189" s="132" t="s">
        <v>893</v>
      </c>
      <c r="I189" s="132">
        <v>4</v>
      </c>
      <c r="J189" s="132">
        <v>3</v>
      </c>
      <c r="K189" s="133" t="s">
        <v>893</v>
      </c>
    </row>
    <row r="190" spans="1:11" ht="12" customHeight="1" x14ac:dyDescent="0.2">
      <c r="A190" s="57"/>
      <c r="B190" s="72" t="s">
        <v>50</v>
      </c>
      <c r="C190" s="131">
        <v>115.6</v>
      </c>
      <c r="D190" s="132">
        <v>118.4</v>
      </c>
      <c r="E190" s="132" t="s">
        <v>894</v>
      </c>
      <c r="F190" s="132">
        <v>118.4</v>
      </c>
      <c r="G190" s="135">
        <v>100</v>
      </c>
      <c r="H190" s="132" t="s">
        <v>894</v>
      </c>
      <c r="I190" s="135">
        <v>100</v>
      </c>
      <c r="J190" s="135">
        <v>100</v>
      </c>
      <c r="K190" s="133" t="s">
        <v>894</v>
      </c>
    </row>
    <row r="191" spans="1:11" ht="13.9" customHeight="1" x14ac:dyDescent="0.2">
      <c r="A191" s="65" t="s">
        <v>490</v>
      </c>
      <c r="B191" s="70"/>
      <c r="C191" s="115"/>
      <c r="D191" s="69"/>
      <c r="E191" s="69"/>
      <c r="F191" s="69"/>
      <c r="G191" s="69"/>
      <c r="H191" s="69"/>
      <c r="I191" s="69"/>
      <c r="J191" s="69"/>
      <c r="K191" s="116"/>
    </row>
    <row r="192" spans="1:11" ht="12" customHeight="1" x14ac:dyDescent="0.2">
      <c r="A192" s="66" t="s">
        <v>491</v>
      </c>
      <c r="B192" s="70"/>
      <c r="C192" s="115"/>
      <c r="D192" s="69"/>
      <c r="E192" s="69"/>
      <c r="F192" s="69"/>
      <c r="G192" s="69"/>
      <c r="H192" s="69"/>
      <c r="I192" s="69"/>
      <c r="J192" s="69"/>
      <c r="K192" s="116"/>
    </row>
    <row r="193" spans="1:11" ht="12" customHeight="1" x14ac:dyDescent="0.2">
      <c r="A193" s="68" t="s">
        <v>381</v>
      </c>
      <c r="B193" s="70" t="s">
        <v>22</v>
      </c>
      <c r="C193" s="141">
        <v>12</v>
      </c>
      <c r="D193" s="142">
        <v>11</v>
      </c>
      <c r="E193" s="142" t="s">
        <v>893</v>
      </c>
      <c r="F193" s="142">
        <v>11</v>
      </c>
      <c r="G193" s="142">
        <v>1</v>
      </c>
      <c r="H193" s="142" t="s">
        <v>893</v>
      </c>
      <c r="I193" s="142">
        <v>1</v>
      </c>
      <c r="J193" s="142" t="s">
        <v>893</v>
      </c>
      <c r="K193" s="143" t="s">
        <v>893</v>
      </c>
    </row>
    <row r="194" spans="1:11" ht="13.9" customHeight="1" x14ac:dyDescent="0.2">
      <c r="A194" s="65" t="s">
        <v>382</v>
      </c>
      <c r="B194" s="70"/>
      <c r="C194" s="115"/>
      <c r="D194" s="69"/>
      <c r="E194" s="69"/>
      <c r="F194" s="69"/>
      <c r="G194" s="69"/>
      <c r="H194" s="69"/>
      <c r="I194" s="69"/>
      <c r="J194" s="69"/>
      <c r="K194" s="116"/>
    </row>
    <row r="195" spans="1:11" ht="12" customHeight="1" x14ac:dyDescent="0.2">
      <c r="A195" s="68" t="s">
        <v>492</v>
      </c>
      <c r="B195" s="70" t="s">
        <v>22</v>
      </c>
      <c r="C195" s="141">
        <v>40</v>
      </c>
      <c r="D195" s="142">
        <v>34</v>
      </c>
      <c r="E195" s="142" t="s">
        <v>893</v>
      </c>
      <c r="F195" s="142">
        <v>34</v>
      </c>
      <c r="G195" s="142">
        <v>6</v>
      </c>
      <c r="H195" s="142" t="s">
        <v>893</v>
      </c>
      <c r="I195" s="142">
        <v>3</v>
      </c>
      <c r="J195" s="142">
        <v>3</v>
      </c>
      <c r="K195" s="143" t="s">
        <v>893</v>
      </c>
    </row>
    <row r="196" spans="1:11" ht="12" customHeight="1" x14ac:dyDescent="0.2">
      <c r="C196" s="141"/>
      <c r="D196" s="142"/>
      <c r="E196" s="142"/>
      <c r="F196" s="142"/>
      <c r="G196" s="142"/>
      <c r="H196" s="142"/>
      <c r="I196" s="142"/>
      <c r="J196" s="142"/>
      <c r="K196" s="143"/>
    </row>
    <row r="197" spans="1:11" ht="12" customHeight="1" x14ac:dyDescent="0.2">
      <c r="A197" s="340" t="s">
        <v>906</v>
      </c>
      <c r="B197" s="340"/>
      <c r="C197" s="340"/>
      <c r="D197" s="340"/>
      <c r="E197" s="340"/>
      <c r="F197" s="340"/>
      <c r="G197" s="340"/>
      <c r="H197" s="340"/>
      <c r="I197" s="340"/>
      <c r="J197" s="340"/>
      <c r="K197" s="340"/>
    </row>
  </sheetData>
  <mergeCells count="20">
    <mergeCell ref="E7:E8"/>
    <mergeCell ref="F7:F8"/>
    <mergeCell ref="G7:G8"/>
    <mergeCell ref="H7:H8"/>
    <mergeCell ref="I7:I8"/>
    <mergeCell ref="A1:J1"/>
    <mergeCell ref="A197:K197"/>
    <mergeCell ref="A2:K2"/>
    <mergeCell ref="A3:K3"/>
    <mergeCell ref="A4:K4"/>
    <mergeCell ref="A5:B5"/>
    <mergeCell ref="C5:C8"/>
    <mergeCell ref="D5:F6"/>
    <mergeCell ref="G5:K6"/>
    <mergeCell ref="A6:B6"/>
    <mergeCell ref="A7:B7"/>
    <mergeCell ref="J7:J8"/>
    <mergeCell ref="K7:K8"/>
    <mergeCell ref="A8:B8"/>
    <mergeCell ref="D7:D8"/>
  </mergeCells>
  <hyperlinks>
    <hyperlink ref="K1" location="'Spis tablic'!A1" display="Powrót"/>
  </hyperlinks>
  <pageMargins left="0.7" right="0.7" top="0.75" bottom="0.75" header="0.3" footer="0.3"/>
  <pageSetup paperSize="9" fitToHeight="0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N237"/>
  <sheetViews>
    <sheetView zoomScaleNormal="100" workbookViewId="0">
      <pane ySplit="8" topLeftCell="A9" activePane="bottomLeft" state="frozen"/>
      <selection pane="bottomLeft" sqref="A1:L1"/>
    </sheetView>
  </sheetViews>
  <sheetFormatPr defaultColWidth="9.140625" defaultRowHeight="12" customHeight="1" x14ac:dyDescent="0.2"/>
  <cols>
    <col min="1" max="1" width="25.28515625" style="82" customWidth="1"/>
    <col min="2" max="2" width="2.7109375" style="65" customWidth="1"/>
    <col min="3" max="13" width="10.7109375" style="82" customWidth="1"/>
    <col min="14" max="256" width="9.140625" style="82"/>
    <col min="257" max="257" width="21.7109375" style="82" customWidth="1"/>
    <col min="258" max="258" width="2.7109375" style="82" customWidth="1"/>
    <col min="259" max="269" width="10.7109375" style="82" customWidth="1"/>
    <col min="270" max="512" width="9.140625" style="82"/>
    <col min="513" max="513" width="21.7109375" style="82" customWidth="1"/>
    <col min="514" max="514" width="2.7109375" style="82" customWidth="1"/>
    <col min="515" max="525" width="10.7109375" style="82" customWidth="1"/>
    <col min="526" max="768" width="9.140625" style="82"/>
    <col min="769" max="769" width="21.7109375" style="82" customWidth="1"/>
    <col min="770" max="770" width="2.7109375" style="82" customWidth="1"/>
    <col min="771" max="781" width="10.7109375" style="82" customWidth="1"/>
    <col min="782" max="1024" width="9.140625" style="82"/>
    <col min="1025" max="1025" width="21.7109375" style="82" customWidth="1"/>
    <col min="1026" max="1026" width="2.7109375" style="82" customWidth="1"/>
    <col min="1027" max="1037" width="10.7109375" style="82" customWidth="1"/>
    <col min="1038" max="1280" width="9.140625" style="82"/>
    <col min="1281" max="1281" width="21.7109375" style="82" customWidth="1"/>
    <col min="1282" max="1282" width="2.7109375" style="82" customWidth="1"/>
    <col min="1283" max="1293" width="10.7109375" style="82" customWidth="1"/>
    <col min="1294" max="1536" width="9.140625" style="82"/>
    <col min="1537" max="1537" width="21.7109375" style="82" customWidth="1"/>
    <col min="1538" max="1538" width="2.7109375" style="82" customWidth="1"/>
    <col min="1539" max="1549" width="10.7109375" style="82" customWidth="1"/>
    <col min="1550" max="1792" width="9.140625" style="82"/>
    <col min="1793" max="1793" width="21.7109375" style="82" customWidth="1"/>
    <col min="1794" max="1794" width="2.7109375" style="82" customWidth="1"/>
    <col min="1795" max="1805" width="10.7109375" style="82" customWidth="1"/>
    <col min="1806" max="2048" width="9.140625" style="82"/>
    <col min="2049" max="2049" width="21.7109375" style="82" customWidth="1"/>
    <col min="2050" max="2050" width="2.7109375" style="82" customWidth="1"/>
    <col min="2051" max="2061" width="10.7109375" style="82" customWidth="1"/>
    <col min="2062" max="2304" width="9.140625" style="82"/>
    <col min="2305" max="2305" width="21.7109375" style="82" customWidth="1"/>
    <col min="2306" max="2306" width="2.7109375" style="82" customWidth="1"/>
    <col min="2307" max="2317" width="10.7109375" style="82" customWidth="1"/>
    <col min="2318" max="2560" width="9.140625" style="82"/>
    <col min="2561" max="2561" width="21.7109375" style="82" customWidth="1"/>
    <col min="2562" max="2562" width="2.7109375" style="82" customWidth="1"/>
    <col min="2563" max="2573" width="10.7109375" style="82" customWidth="1"/>
    <col min="2574" max="2816" width="9.140625" style="82"/>
    <col min="2817" max="2817" width="21.7109375" style="82" customWidth="1"/>
    <col min="2818" max="2818" width="2.7109375" style="82" customWidth="1"/>
    <col min="2819" max="2829" width="10.7109375" style="82" customWidth="1"/>
    <col min="2830" max="3072" width="9.140625" style="82"/>
    <col min="3073" max="3073" width="21.7109375" style="82" customWidth="1"/>
    <col min="3074" max="3074" width="2.7109375" style="82" customWidth="1"/>
    <col min="3075" max="3085" width="10.7109375" style="82" customWidth="1"/>
    <col min="3086" max="3328" width="9.140625" style="82"/>
    <col min="3329" max="3329" width="21.7109375" style="82" customWidth="1"/>
    <col min="3330" max="3330" width="2.7109375" style="82" customWidth="1"/>
    <col min="3331" max="3341" width="10.7109375" style="82" customWidth="1"/>
    <col min="3342" max="3584" width="9.140625" style="82"/>
    <col min="3585" max="3585" width="21.7109375" style="82" customWidth="1"/>
    <col min="3586" max="3586" width="2.7109375" style="82" customWidth="1"/>
    <col min="3587" max="3597" width="10.7109375" style="82" customWidth="1"/>
    <col min="3598" max="3840" width="9.140625" style="82"/>
    <col min="3841" max="3841" width="21.7109375" style="82" customWidth="1"/>
    <col min="3842" max="3842" width="2.7109375" style="82" customWidth="1"/>
    <col min="3843" max="3853" width="10.7109375" style="82" customWidth="1"/>
    <col min="3854" max="4096" width="9.140625" style="82"/>
    <col min="4097" max="4097" width="21.7109375" style="82" customWidth="1"/>
    <col min="4098" max="4098" width="2.7109375" style="82" customWidth="1"/>
    <col min="4099" max="4109" width="10.7109375" style="82" customWidth="1"/>
    <col min="4110" max="4352" width="9.140625" style="82"/>
    <col min="4353" max="4353" width="21.7109375" style="82" customWidth="1"/>
    <col min="4354" max="4354" width="2.7109375" style="82" customWidth="1"/>
    <col min="4355" max="4365" width="10.7109375" style="82" customWidth="1"/>
    <col min="4366" max="4608" width="9.140625" style="82"/>
    <col min="4609" max="4609" width="21.7109375" style="82" customWidth="1"/>
    <col min="4610" max="4610" width="2.7109375" style="82" customWidth="1"/>
    <col min="4611" max="4621" width="10.7109375" style="82" customWidth="1"/>
    <col min="4622" max="4864" width="9.140625" style="82"/>
    <col min="4865" max="4865" width="21.7109375" style="82" customWidth="1"/>
    <col min="4866" max="4866" width="2.7109375" style="82" customWidth="1"/>
    <col min="4867" max="4877" width="10.7109375" style="82" customWidth="1"/>
    <col min="4878" max="5120" width="9.140625" style="82"/>
    <col min="5121" max="5121" width="21.7109375" style="82" customWidth="1"/>
    <col min="5122" max="5122" width="2.7109375" style="82" customWidth="1"/>
    <col min="5123" max="5133" width="10.7109375" style="82" customWidth="1"/>
    <col min="5134" max="5376" width="9.140625" style="82"/>
    <col min="5377" max="5377" width="21.7109375" style="82" customWidth="1"/>
    <col min="5378" max="5378" width="2.7109375" style="82" customWidth="1"/>
    <col min="5379" max="5389" width="10.7109375" style="82" customWidth="1"/>
    <col min="5390" max="5632" width="9.140625" style="82"/>
    <col min="5633" max="5633" width="21.7109375" style="82" customWidth="1"/>
    <col min="5634" max="5634" width="2.7109375" style="82" customWidth="1"/>
    <col min="5635" max="5645" width="10.7109375" style="82" customWidth="1"/>
    <col min="5646" max="5888" width="9.140625" style="82"/>
    <col min="5889" max="5889" width="21.7109375" style="82" customWidth="1"/>
    <col min="5890" max="5890" width="2.7109375" style="82" customWidth="1"/>
    <col min="5891" max="5901" width="10.7109375" style="82" customWidth="1"/>
    <col min="5902" max="6144" width="9.140625" style="82"/>
    <col min="6145" max="6145" width="21.7109375" style="82" customWidth="1"/>
    <col min="6146" max="6146" width="2.7109375" style="82" customWidth="1"/>
    <col min="6147" max="6157" width="10.7109375" style="82" customWidth="1"/>
    <col min="6158" max="6400" width="9.140625" style="82"/>
    <col min="6401" max="6401" width="21.7109375" style="82" customWidth="1"/>
    <col min="6402" max="6402" width="2.7109375" style="82" customWidth="1"/>
    <col min="6403" max="6413" width="10.7109375" style="82" customWidth="1"/>
    <col min="6414" max="6656" width="9.140625" style="82"/>
    <col min="6657" max="6657" width="21.7109375" style="82" customWidth="1"/>
    <col min="6658" max="6658" width="2.7109375" style="82" customWidth="1"/>
    <col min="6659" max="6669" width="10.7109375" style="82" customWidth="1"/>
    <col min="6670" max="6912" width="9.140625" style="82"/>
    <col min="6913" max="6913" width="21.7109375" style="82" customWidth="1"/>
    <col min="6914" max="6914" width="2.7109375" style="82" customWidth="1"/>
    <col min="6915" max="6925" width="10.7109375" style="82" customWidth="1"/>
    <col min="6926" max="7168" width="9.140625" style="82"/>
    <col min="7169" max="7169" width="21.7109375" style="82" customWidth="1"/>
    <col min="7170" max="7170" width="2.7109375" style="82" customWidth="1"/>
    <col min="7171" max="7181" width="10.7109375" style="82" customWidth="1"/>
    <col min="7182" max="7424" width="9.140625" style="82"/>
    <col min="7425" max="7425" width="21.7109375" style="82" customWidth="1"/>
    <col min="7426" max="7426" width="2.7109375" style="82" customWidth="1"/>
    <col min="7427" max="7437" width="10.7109375" style="82" customWidth="1"/>
    <col min="7438" max="7680" width="9.140625" style="82"/>
    <col min="7681" max="7681" width="21.7109375" style="82" customWidth="1"/>
    <col min="7682" max="7682" width="2.7109375" style="82" customWidth="1"/>
    <col min="7683" max="7693" width="10.7109375" style="82" customWidth="1"/>
    <col min="7694" max="7936" width="9.140625" style="82"/>
    <col min="7937" max="7937" width="21.7109375" style="82" customWidth="1"/>
    <col min="7938" max="7938" width="2.7109375" style="82" customWidth="1"/>
    <col min="7939" max="7949" width="10.7109375" style="82" customWidth="1"/>
    <col min="7950" max="8192" width="9.140625" style="82"/>
    <col min="8193" max="8193" width="21.7109375" style="82" customWidth="1"/>
    <col min="8194" max="8194" width="2.7109375" style="82" customWidth="1"/>
    <col min="8195" max="8205" width="10.7109375" style="82" customWidth="1"/>
    <col min="8206" max="8448" width="9.140625" style="82"/>
    <col min="8449" max="8449" width="21.7109375" style="82" customWidth="1"/>
    <col min="8450" max="8450" width="2.7109375" style="82" customWidth="1"/>
    <col min="8451" max="8461" width="10.7109375" style="82" customWidth="1"/>
    <col min="8462" max="8704" width="9.140625" style="82"/>
    <col min="8705" max="8705" width="21.7109375" style="82" customWidth="1"/>
    <col min="8706" max="8706" width="2.7109375" style="82" customWidth="1"/>
    <col min="8707" max="8717" width="10.7109375" style="82" customWidth="1"/>
    <col min="8718" max="8960" width="9.140625" style="82"/>
    <col min="8961" max="8961" width="21.7109375" style="82" customWidth="1"/>
    <col min="8962" max="8962" width="2.7109375" style="82" customWidth="1"/>
    <col min="8963" max="8973" width="10.7109375" style="82" customWidth="1"/>
    <col min="8974" max="9216" width="9.140625" style="82"/>
    <col min="9217" max="9217" width="21.7109375" style="82" customWidth="1"/>
    <col min="9218" max="9218" width="2.7109375" style="82" customWidth="1"/>
    <col min="9219" max="9229" width="10.7109375" style="82" customWidth="1"/>
    <col min="9230" max="9472" width="9.140625" style="82"/>
    <col min="9473" max="9473" width="21.7109375" style="82" customWidth="1"/>
    <col min="9474" max="9474" width="2.7109375" style="82" customWidth="1"/>
    <col min="9475" max="9485" width="10.7109375" style="82" customWidth="1"/>
    <col min="9486" max="9728" width="9.140625" style="82"/>
    <col min="9729" max="9729" width="21.7109375" style="82" customWidth="1"/>
    <col min="9730" max="9730" width="2.7109375" style="82" customWidth="1"/>
    <col min="9731" max="9741" width="10.7109375" style="82" customWidth="1"/>
    <col min="9742" max="9984" width="9.140625" style="82"/>
    <col min="9985" max="9985" width="21.7109375" style="82" customWidth="1"/>
    <col min="9986" max="9986" width="2.7109375" style="82" customWidth="1"/>
    <col min="9987" max="9997" width="10.7109375" style="82" customWidth="1"/>
    <col min="9998" max="10240" width="9.140625" style="82"/>
    <col min="10241" max="10241" width="21.7109375" style="82" customWidth="1"/>
    <col min="10242" max="10242" width="2.7109375" style="82" customWidth="1"/>
    <col min="10243" max="10253" width="10.7109375" style="82" customWidth="1"/>
    <col min="10254" max="10496" width="9.140625" style="82"/>
    <col min="10497" max="10497" width="21.7109375" style="82" customWidth="1"/>
    <col min="10498" max="10498" width="2.7109375" style="82" customWidth="1"/>
    <col min="10499" max="10509" width="10.7109375" style="82" customWidth="1"/>
    <col min="10510" max="10752" width="9.140625" style="82"/>
    <col min="10753" max="10753" width="21.7109375" style="82" customWidth="1"/>
    <col min="10754" max="10754" width="2.7109375" style="82" customWidth="1"/>
    <col min="10755" max="10765" width="10.7109375" style="82" customWidth="1"/>
    <col min="10766" max="11008" width="9.140625" style="82"/>
    <col min="11009" max="11009" width="21.7109375" style="82" customWidth="1"/>
    <col min="11010" max="11010" width="2.7109375" style="82" customWidth="1"/>
    <col min="11011" max="11021" width="10.7109375" style="82" customWidth="1"/>
    <col min="11022" max="11264" width="9.140625" style="82"/>
    <col min="11265" max="11265" width="21.7109375" style="82" customWidth="1"/>
    <col min="11266" max="11266" width="2.7109375" style="82" customWidth="1"/>
    <col min="11267" max="11277" width="10.7109375" style="82" customWidth="1"/>
    <col min="11278" max="11520" width="9.140625" style="82"/>
    <col min="11521" max="11521" width="21.7109375" style="82" customWidth="1"/>
    <col min="11522" max="11522" width="2.7109375" style="82" customWidth="1"/>
    <col min="11523" max="11533" width="10.7109375" style="82" customWidth="1"/>
    <col min="11534" max="11776" width="9.140625" style="82"/>
    <col min="11777" max="11777" width="21.7109375" style="82" customWidth="1"/>
    <col min="11778" max="11778" width="2.7109375" style="82" customWidth="1"/>
    <col min="11779" max="11789" width="10.7109375" style="82" customWidth="1"/>
    <col min="11790" max="12032" width="9.140625" style="82"/>
    <col min="12033" max="12033" width="21.7109375" style="82" customWidth="1"/>
    <col min="12034" max="12034" width="2.7109375" style="82" customWidth="1"/>
    <col min="12035" max="12045" width="10.7109375" style="82" customWidth="1"/>
    <col min="12046" max="12288" width="9.140625" style="82"/>
    <col min="12289" max="12289" width="21.7109375" style="82" customWidth="1"/>
    <col min="12290" max="12290" width="2.7109375" style="82" customWidth="1"/>
    <col min="12291" max="12301" width="10.7109375" style="82" customWidth="1"/>
    <col min="12302" max="12544" width="9.140625" style="82"/>
    <col min="12545" max="12545" width="21.7109375" style="82" customWidth="1"/>
    <col min="12546" max="12546" width="2.7109375" style="82" customWidth="1"/>
    <col min="12547" max="12557" width="10.7109375" style="82" customWidth="1"/>
    <col min="12558" max="12800" width="9.140625" style="82"/>
    <col min="12801" max="12801" width="21.7109375" style="82" customWidth="1"/>
    <col min="12802" max="12802" width="2.7109375" style="82" customWidth="1"/>
    <col min="12803" max="12813" width="10.7109375" style="82" customWidth="1"/>
    <col min="12814" max="13056" width="9.140625" style="82"/>
    <col min="13057" max="13057" width="21.7109375" style="82" customWidth="1"/>
    <col min="13058" max="13058" width="2.7109375" style="82" customWidth="1"/>
    <col min="13059" max="13069" width="10.7109375" style="82" customWidth="1"/>
    <col min="13070" max="13312" width="9.140625" style="82"/>
    <col min="13313" max="13313" width="21.7109375" style="82" customWidth="1"/>
    <col min="13314" max="13314" width="2.7109375" style="82" customWidth="1"/>
    <col min="13315" max="13325" width="10.7109375" style="82" customWidth="1"/>
    <col min="13326" max="13568" width="9.140625" style="82"/>
    <col min="13569" max="13569" width="21.7109375" style="82" customWidth="1"/>
    <col min="13570" max="13570" width="2.7109375" style="82" customWidth="1"/>
    <col min="13571" max="13581" width="10.7109375" style="82" customWidth="1"/>
    <col min="13582" max="13824" width="9.140625" style="82"/>
    <col min="13825" max="13825" width="21.7109375" style="82" customWidth="1"/>
    <col min="13826" max="13826" width="2.7109375" style="82" customWidth="1"/>
    <col min="13827" max="13837" width="10.7109375" style="82" customWidth="1"/>
    <col min="13838" max="14080" width="9.140625" style="82"/>
    <col min="14081" max="14081" width="21.7109375" style="82" customWidth="1"/>
    <col min="14082" max="14082" width="2.7109375" style="82" customWidth="1"/>
    <col min="14083" max="14093" width="10.7109375" style="82" customWidth="1"/>
    <col min="14094" max="14336" width="9.140625" style="82"/>
    <col min="14337" max="14337" width="21.7109375" style="82" customWidth="1"/>
    <col min="14338" max="14338" width="2.7109375" style="82" customWidth="1"/>
    <col min="14339" max="14349" width="10.7109375" style="82" customWidth="1"/>
    <col min="14350" max="14592" width="9.140625" style="82"/>
    <col min="14593" max="14593" width="21.7109375" style="82" customWidth="1"/>
    <col min="14594" max="14594" width="2.7109375" style="82" customWidth="1"/>
    <col min="14595" max="14605" width="10.7109375" style="82" customWidth="1"/>
    <col min="14606" max="14848" width="9.140625" style="82"/>
    <col min="14849" max="14849" width="21.7109375" style="82" customWidth="1"/>
    <col min="14850" max="14850" width="2.7109375" style="82" customWidth="1"/>
    <col min="14851" max="14861" width="10.7109375" style="82" customWidth="1"/>
    <col min="14862" max="15104" width="9.140625" style="82"/>
    <col min="15105" max="15105" width="21.7109375" style="82" customWidth="1"/>
    <col min="15106" max="15106" width="2.7109375" style="82" customWidth="1"/>
    <col min="15107" max="15117" width="10.7109375" style="82" customWidth="1"/>
    <col min="15118" max="15360" width="9.140625" style="82"/>
    <col min="15361" max="15361" width="21.7109375" style="82" customWidth="1"/>
    <col min="15362" max="15362" width="2.7109375" style="82" customWidth="1"/>
    <col min="15363" max="15373" width="10.7109375" style="82" customWidth="1"/>
    <col min="15374" max="15616" width="9.140625" style="82"/>
    <col min="15617" max="15617" width="21.7109375" style="82" customWidth="1"/>
    <col min="15618" max="15618" width="2.7109375" style="82" customWidth="1"/>
    <col min="15619" max="15629" width="10.7109375" style="82" customWidth="1"/>
    <col min="15630" max="15872" width="9.140625" style="82"/>
    <col min="15873" max="15873" width="21.7109375" style="82" customWidth="1"/>
    <col min="15874" max="15874" width="2.7109375" style="82" customWidth="1"/>
    <col min="15875" max="15885" width="10.7109375" style="82" customWidth="1"/>
    <col min="15886" max="16128" width="9.140625" style="82"/>
    <col min="16129" max="16129" width="21.7109375" style="82" customWidth="1"/>
    <col min="16130" max="16130" width="2.7109375" style="82" customWidth="1"/>
    <col min="16131" max="16141" width="10.7109375" style="82" customWidth="1"/>
    <col min="16142" max="16384" width="9.140625" style="82"/>
  </cols>
  <sheetData>
    <row r="1" spans="1:13" ht="19.899999999999999" customHeight="1" x14ac:dyDescent="0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48" t="s">
        <v>41</v>
      </c>
    </row>
    <row r="2" spans="1:13" ht="15" customHeight="1" x14ac:dyDescent="0.2">
      <c r="A2" s="344" t="s">
        <v>1043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ht="15" customHeight="1" x14ac:dyDescent="0.2">
      <c r="A3" s="333" t="s">
        <v>706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ht="15" customHeight="1" thickBot="1" x14ac:dyDescent="0.25">
      <c r="A4" s="334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</row>
    <row r="5" spans="1:13" s="83" customFormat="1" ht="15" customHeight="1" x14ac:dyDescent="0.2">
      <c r="A5" s="320" t="s">
        <v>42</v>
      </c>
      <c r="B5" s="321"/>
      <c r="C5" s="305" t="s">
        <v>908</v>
      </c>
      <c r="D5" s="308" t="s">
        <v>493</v>
      </c>
      <c r="E5" s="321"/>
      <c r="F5" s="308" t="s">
        <v>494</v>
      </c>
      <c r="G5" s="321"/>
      <c r="H5" s="308" t="s">
        <v>495</v>
      </c>
      <c r="I5" s="321"/>
      <c r="J5" s="308" t="s">
        <v>496</v>
      </c>
      <c r="K5" s="321"/>
      <c r="L5" s="308" t="s">
        <v>497</v>
      </c>
      <c r="M5" s="320"/>
    </row>
    <row r="6" spans="1:13" s="83" customFormat="1" ht="15" customHeight="1" thickBot="1" x14ac:dyDescent="0.25">
      <c r="A6" s="336" t="s">
        <v>942</v>
      </c>
      <c r="B6" s="337"/>
      <c r="C6" s="306"/>
      <c r="D6" s="310"/>
      <c r="E6" s="346"/>
      <c r="F6" s="310"/>
      <c r="G6" s="346"/>
      <c r="H6" s="310"/>
      <c r="I6" s="346"/>
      <c r="J6" s="310"/>
      <c r="K6" s="346"/>
      <c r="L6" s="310"/>
      <c r="M6" s="335"/>
    </row>
    <row r="7" spans="1:13" s="83" customFormat="1" ht="19.899999999999999" customHeight="1" x14ac:dyDescent="0.2">
      <c r="A7" s="338" t="s">
        <v>943</v>
      </c>
      <c r="B7" s="339"/>
      <c r="C7" s="306"/>
      <c r="D7" s="305" t="s">
        <v>47</v>
      </c>
      <c r="E7" s="305" t="s">
        <v>498</v>
      </c>
      <c r="F7" s="305" t="s">
        <v>47</v>
      </c>
      <c r="G7" s="305" t="s">
        <v>499</v>
      </c>
      <c r="H7" s="305" t="s">
        <v>47</v>
      </c>
      <c r="I7" s="305" t="s">
        <v>499</v>
      </c>
      <c r="J7" s="305" t="s">
        <v>47</v>
      </c>
      <c r="K7" s="305" t="s">
        <v>499</v>
      </c>
      <c r="L7" s="305" t="s">
        <v>47</v>
      </c>
      <c r="M7" s="308" t="s">
        <v>499</v>
      </c>
    </row>
    <row r="8" spans="1:13" s="83" customFormat="1" ht="19.899999999999999" customHeight="1" thickBot="1" x14ac:dyDescent="0.25">
      <c r="A8" s="329" t="s">
        <v>944</v>
      </c>
      <c r="B8" s="330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10"/>
    </row>
    <row r="9" spans="1:13" ht="19.899999999999999" customHeight="1" x14ac:dyDescent="0.2">
      <c r="A9" s="64" t="s">
        <v>49</v>
      </c>
      <c r="B9" s="53" t="s">
        <v>923</v>
      </c>
      <c r="C9" s="106">
        <v>7114</v>
      </c>
      <c r="D9" s="107">
        <v>32</v>
      </c>
      <c r="E9" s="107">
        <v>7</v>
      </c>
      <c r="F9" s="107">
        <v>28</v>
      </c>
      <c r="G9" s="107">
        <v>8</v>
      </c>
      <c r="H9" s="107">
        <v>78</v>
      </c>
      <c r="I9" s="107">
        <v>63</v>
      </c>
      <c r="J9" s="107">
        <v>6119</v>
      </c>
      <c r="K9" s="107">
        <v>5399</v>
      </c>
      <c r="L9" s="107">
        <v>901</v>
      </c>
      <c r="M9" s="104">
        <v>507</v>
      </c>
    </row>
    <row r="10" spans="1:13" ht="12" customHeight="1" x14ac:dyDescent="0.2">
      <c r="A10" s="57"/>
      <c r="B10" s="58" t="s">
        <v>22</v>
      </c>
      <c r="C10" s="131">
        <v>7687</v>
      </c>
      <c r="D10" s="132">
        <v>26</v>
      </c>
      <c r="E10" s="132">
        <v>3</v>
      </c>
      <c r="F10" s="132">
        <v>31</v>
      </c>
      <c r="G10" s="132">
        <v>9</v>
      </c>
      <c r="H10" s="132">
        <v>77</v>
      </c>
      <c r="I10" s="132">
        <v>63</v>
      </c>
      <c r="J10" s="132">
        <v>6563</v>
      </c>
      <c r="K10" s="132">
        <v>5793</v>
      </c>
      <c r="L10" s="132">
        <v>989</v>
      </c>
      <c r="M10" s="133">
        <v>578</v>
      </c>
    </row>
    <row r="11" spans="1:13" ht="12" customHeight="1" x14ac:dyDescent="0.2">
      <c r="A11" s="57"/>
      <c r="B11" s="58" t="s">
        <v>50</v>
      </c>
      <c r="C11" s="134">
        <v>108.1</v>
      </c>
      <c r="D11" s="135">
        <v>81.3</v>
      </c>
      <c r="E11" s="135">
        <v>42.9</v>
      </c>
      <c r="F11" s="135">
        <v>110.7</v>
      </c>
      <c r="G11" s="135">
        <v>112.5</v>
      </c>
      <c r="H11" s="135">
        <v>98.7</v>
      </c>
      <c r="I11" s="135">
        <v>100</v>
      </c>
      <c r="J11" s="135">
        <v>107.3</v>
      </c>
      <c r="K11" s="135">
        <v>107.3</v>
      </c>
      <c r="L11" s="135">
        <v>109.8</v>
      </c>
      <c r="M11" s="136">
        <v>114</v>
      </c>
    </row>
    <row r="12" spans="1:13" ht="18" customHeight="1" x14ac:dyDescent="0.2">
      <c r="A12" s="57" t="s">
        <v>500</v>
      </c>
      <c r="B12" s="53" t="s">
        <v>21</v>
      </c>
      <c r="C12" s="115">
        <v>117</v>
      </c>
      <c r="D12" s="69" t="s">
        <v>893</v>
      </c>
      <c r="E12" s="69" t="s">
        <v>893</v>
      </c>
      <c r="F12" s="69" t="s">
        <v>893</v>
      </c>
      <c r="G12" s="69" t="s">
        <v>893</v>
      </c>
      <c r="H12" s="69" t="s">
        <v>893</v>
      </c>
      <c r="I12" s="69" t="s">
        <v>893</v>
      </c>
      <c r="J12" s="69">
        <v>105</v>
      </c>
      <c r="K12" s="69">
        <v>83</v>
      </c>
      <c r="L12" s="69">
        <v>8</v>
      </c>
      <c r="M12" s="116">
        <v>2</v>
      </c>
    </row>
    <row r="13" spans="1:13" ht="12" customHeight="1" x14ac:dyDescent="0.2">
      <c r="A13" s="71" t="s">
        <v>501</v>
      </c>
      <c r="B13" s="58" t="s">
        <v>22</v>
      </c>
      <c r="C13" s="131">
        <v>127</v>
      </c>
      <c r="D13" s="132" t="s">
        <v>893</v>
      </c>
      <c r="E13" s="132" t="s">
        <v>893</v>
      </c>
      <c r="F13" s="132">
        <v>1</v>
      </c>
      <c r="G13" s="132">
        <v>1</v>
      </c>
      <c r="H13" s="132" t="s">
        <v>893</v>
      </c>
      <c r="I13" s="132" t="s">
        <v>893</v>
      </c>
      <c r="J13" s="132">
        <v>112</v>
      </c>
      <c r="K13" s="132">
        <v>90</v>
      </c>
      <c r="L13" s="132">
        <v>9</v>
      </c>
      <c r="M13" s="133">
        <v>4</v>
      </c>
    </row>
    <row r="14" spans="1:13" ht="12" customHeight="1" x14ac:dyDescent="0.2">
      <c r="A14" s="57"/>
      <c r="B14" s="58" t="s">
        <v>50</v>
      </c>
      <c r="C14" s="134">
        <v>108.5</v>
      </c>
      <c r="D14" s="135" t="s">
        <v>894</v>
      </c>
      <c r="E14" s="135" t="s">
        <v>894</v>
      </c>
      <c r="F14" s="135" t="s">
        <v>894</v>
      </c>
      <c r="G14" s="135" t="s">
        <v>894</v>
      </c>
      <c r="H14" s="135" t="s">
        <v>894</v>
      </c>
      <c r="I14" s="135" t="s">
        <v>894</v>
      </c>
      <c r="J14" s="135">
        <v>106.7</v>
      </c>
      <c r="K14" s="135">
        <v>108.4</v>
      </c>
      <c r="L14" s="135">
        <v>112.5</v>
      </c>
      <c r="M14" s="136">
        <v>200</v>
      </c>
    </row>
    <row r="15" spans="1:13" ht="13.9" customHeight="1" x14ac:dyDescent="0.2">
      <c r="A15" s="65" t="s">
        <v>502</v>
      </c>
      <c r="B15" s="53"/>
      <c r="C15" s="115"/>
      <c r="D15" s="69"/>
      <c r="E15" s="69"/>
      <c r="F15" s="69"/>
      <c r="G15" s="69"/>
      <c r="H15" s="69"/>
      <c r="I15" s="69"/>
      <c r="J15" s="69"/>
      <c r="K15" s="69"/>
      <c r="L15" s="69"/>
      <c r="M15" s="116"/>
    </row>
    <row r="16" spans="1:13" ht="12" customHeight="1" x14ac:dyDescent="0.2">
      <c r="A16" s="66" t="s">
        <v>503</v>
      </c>
      <c r="B16" s="53"/>
      <c r="C16" s="115"/>
      <c r="D16" s="69"/>
      <c r="E16" s="69"/>
      <c r="F16" s="69"/>
      <c r="G16" s="69"/>
      <c r="H16" s="69"/>
      <c r="I16" s="69"/>
      <c r="J16" s="69"/>
      <c r="K16" s="69"/>
      <c r="L16" s="69"/>
      <c r="M16" s="116"/>
    </row>
    <row r="17" spans="1:13" ht="12" customHeight="1" x14ac:dyDescent="0.2">
      <c r="A17" s="66" t="s">
        <v>1018</v>
      </c>
      <c r="B17" s="53" t="s">
        <v>22</v>
      </c>
      <c r="C17" s="141">
        <v>104</v>
      </c>
      <c r="D17" s="142" t="s">
        <v>893</v>
      </c>
      <c r="E17" s="142" t="s">
        <v>893</v>
      </c>
      <c r="F17" s="142">
        <v>1</v>
      </c>
      <c r="G17" s="142">
        <v>1</v>
      </c>
      <c r="H17" s="142" t="s">
        <v>893</v>
      </c>
      <c r="I17" s="142" t="s">
        <v>893</v>
      </c>
      <c r="J17" s="142">
        <v>92</v>
      </c>
      <c r="K17" s="142">
        <v>72</v>
      </c>
      <c r="L17" s="142">
        <v>7</v>
      </c>
      <c r="M17" s="143">
        <v>3</v>
      </c>
    </row>
    <row r="18" spans="1:13" ht="13.9" customHeight="1" x14ac:dyDescent="0.2">
      <c r="A18" s="65" t="s">
        <v>504</v>
      </c>
      <c r="B18" s="53"/>
      <c r="C18" s="115"/>
      <c r="D18" s="69"/>
      <c r="E18" s="69"/>
      <c r="F18" s="69"/>
      <c r="G18" s="69"/>
      <c r="H18" s="69"/>
      <c r="I18" s="69"/>
      <c r="J18" s="69"/>
      <c r="K18" s="69"/>
      <c r="L18" s="69"/>
      <c r="M18" s="116"/>
    </row>
    <row r="19" spans="1:13" ht="12" customHeight="1" x14ac:dyDescent="0.2">
      <c r="A19" s="68" t="s">
        <v>194</v>
      </c>
      <c r="B19" s="53" t="s">
        <v>22</v>
      </c>
      <c r="C19" s="141">
        <v>18</v>
      </c>
      <c r="D19" s="142" t="s">
        <v>893</v>
      </c>
      <c r="E19" s="142" t="s">
        <v>893</v>
      </c>
      <c r="F19" s="142" t="s">
        <v>893</v>
      </c>
      <c r="G19" s="142" t="s">
        <v>893</v>
      </c>
      <c r="H19" s="142" t="s">
        <v>893</v>
      </c>
      <c r="I19" s="142" t="s">
        <v>893</v>
      </c>
      <c r="J19" s="142">
        <v>15</v>
      </c>
      <c r="K19" s="142">
        <v>13</v>
      </c>
      <c r="L19" s="142">
        <v>2</v>
      </c>
      <c r="M19" s="143">
        <v>1</v>
      </c>
    </row>
    <row r="20" spans="1:13" ht="13.9" customHeight="1" x14ac:dyDescent="0.2">
      <c r="A20" s="67" t="s">
        <v>55</v>
      </c>
      <c r="B20" s="53" t="s">
        <v>22</v>
      </c>
      <c r="C20" s="141">
        <v>5</v>
      </c>
      <c r="D20" s="142" t="s">
        <v>893</v>
      </c>
      <c r="E20" s="142" t="s">
        <v>893</v>
      </c>
      <c r="F20" s="142" t="s">
        <v>893</v>
      </c>
      <c r="G20" s="142" t="s">
        <v>893</v>
      </c>
      <c r="H20" s="142" t="s">
        <v>893</v>
      </c>
      <c r="I20" s="142" t="s">
        <v>893</v>
      </c>
      <c r="J20" s="142">
        <v>5</v>
      </c>
      <c r="K20" s="142">
        <v>5</v>
      </c>
      <c r="L20" s="142" t="s">
        <v>893</v>
      </c>
      <c r="M20" s="143" t="s">
        <v>893</v>
      </c>
    </row>
    <row r="21" spans="1:13" ht="18" customHeight="1" x14ac:dyDescent="0.2">
      <c r="A21" s="57" t="s">
        <v>505</v>
      </c>
      <c r="B21" s="53" t="s">
        <v>21</v>
      </c>
      <c r="C21" s="115">
        <v>30</v>
      </c>
      <c r="D21" s="69" t="s">
        <v>893</v>
      </c>
      <c r="E21" s="69" t="s">
        <v>893</v>
      </c>
      <c r="F21" s="69" t="s">
        <v>893</v>
      </c>
      <c r="G21" s="69" t="s">
        <v>893</v>
      </c>
      <c r="H21" s="69">
        <v>1</v>
      </c>
      <c r="I21" s="69">
        <v>1</v>
      </c>
      <c r="J21" s="69">
        <v>28</v>
      </c>
      <c r="K21" s="69">
        <v>26</v>
      </c>
      <c r="L21" s="69" t="s">
        <v>893</v>
      </c>
      <c r="M21" s="116" t="s">
        <v>893</v>
      </c>
    </row>
    <row r="22" spans="1:13" ht="12" customHeight="1" x14ac:dyDescent="0.2">
      <c r="A22" s="57"/>
      <c r="B22" s="58" t="s">
        <v>22</v>
      </c>
      <c r="C22" s="131">
        <v>34</v>
      </c>
      <c r="D22" s="132" t="s">
        <v>893</v>
      </c>
      <c r="E22" s="132" t="s">
        <v>893</v>
      </c>
      <c r="F22" s="132" t="s">
        <v>893</v>
      </c>
      <c r="G22" s="132" t="s">
        <v>893</v>
      </c>
      <c r="H22" s="132">
        <v>1</v>
      </c>
      <c r="I22" s="132">
        <v>1</v>
      </c>
      <c r="J22" s="132">
        <v>32</v>
      </c>
      <c r="K22" s="132">
        <v>30</v>
      </c>
      <c r="L22" s="132">
        <v>1</v>
      </c>
      <c r="M22" s="133">
        <v>1</v>
      </c>
    </row>
    <row r="23" spans="1:13" ht="12" customHeight="1" x14ac:dyDescent="0.2">
      <c r="A23" s="57"/>
      <c r="B23" s="58" t="s">
        <v>50</v>
      </c>
      <c r="C23" s="134">
        <v>113.3</v>
      </c>
      <c r="D23" s="135" t="s">
        <v>894</v>
      </c>
      <c r="E23" s="135" t="s">
        <v>894</v>
      </c>
      <c r="F23" s="135" t="s">
        <v>894</v>
      </c>
      <c r="G23" s="135" t="s">
        <v>894</v>
      </c>
      <c r="H23" s="135">
        <v>100</v>
      </c>
      <c r="I23" s="135">
        <v>100</v>
      </c>
      <c r="J23" s="135">
        <v>114.3</v>
      </c>
      <c r="K23" s="135">
        <v>115.4</v>
      </c>
      <c r="L23" s="135" t="s">
        <v>894</v>
      </c>
      <c r="M23" s="136" t="s">
        <v>894</v>
      </c>
    </row>
    <row r="24" spans="1:13" ht="13.9" customHeight="1" x14ac:dyDescent="0.2">
      <c r="A24" s="65" t="s">
        <v>506</v>
      </c>
      <c r="B24" s="53"/>
      <c r="C24" s="115"/>
      <c r="D24" s="69"/>
      <c r="E24" s="69"/>
      <c r="F24" s="69"/>
      <c r="G24" s="69"/>
      <c r="H24" s="69"/>
      <c r="I24" s="69"/>
      <c r="J24" s="69"/>
      <c r="K24" s="69"/>
      <c r="L24" s="69"/>
      <c r="M24" s="116"/>
    </row>
    <row r="25" spans="1:13" ht="12" customHeight="1" x14ac:dyDescent="0.2">
      <c r="A25" s="66" t="s">
        <v>507</v>
      </c>
      <c r="B25" s="53"/>
      <c r="C25" s="115"/>
      <c r="D25" s="69"/>
      <c r="E25" s="69"/>
      <c r="F25" s="69"/>
      <c r="G25" s="69"/>
      <c r="H25" s="69"/>
      <c r="I25" s="69"/>
      <c r="J25" s="69"/>
      <c r="K25" s="69"/>
      <c r="L25" s="69"/>
      <c r="M25" s="116"/>
    </row>
    <row r="26" spans="1:13" ht="12" customHeight="1" x14ac:dyDescent="0.2">
      <c r="A26" s="68" t="s">
        <v>58</v>
      </c>
      <c r="B26" s="53" t="s">
        <v>22</v>
      </c>
      <c r="C26" s="141">
        <v>2</v>
      </c>
      <c r="D26" s="142" t="s">
        <v>893</v>
      </c>
      <c r="E26" s="142" t="s">
        <v>893</v>
      </c>
      <c r="F26" s="142" t="s">
        <v>893</v>
      </c>
      <c r="G26" s="142" t="s">
        <v>893</v>
      </c>
      <c r="H26" s="142" t="s">
        <v>893</v>
      </c>
      <c r="I26" s="142" t="s">
        <v>893</v>
      </c>
      <c r="J26" s="142">
        <v>2</v>
      </c>
      <c r="K26" s="142">
        <v>2</v>
      </c>
      <c r="L26" s="142" t="s">
        <v>893</v>
      </c>
      <c r="M26" s="143" t="s">
        <v>893</v>
      </c>
    </row>
    <row r="27" spans="1:13" ht="13.9" customHeight="1" x14ac:dyDescent="0.2">
      <c r="A27" s="65" t="s">
        <v>508</v>
      </c>
      <c r="B27" s="53"/>
      <c r="C27" s="115"/>
      <c r="D27" s="69"/>
      <c r="E27" s="69"/>
      <c r="F27" s="69"/>
      <c r="G27" s="69"/>
      <c r="H27" s="69"/>
      <c r="I27" s="69"/>
      <c r="J27" s="69"/>
      <c r="K27" s="69"/>
      <c r="L27" s="69"/>
      <c r="M27" s="116"/>
    </row>
    <row r="28" spans="1:13" ht="12" customHeight="1" x14ac:dyDescent="0.2">
      <c r="A28" s="68" t="s">
        <v>201</v>
      </c>
      <c r="B28" s="53" t="s">
        <v>22</v>
      </c>
      <c r="C28" s="141">
        <v>28</v>
      </c>
      <c r="D28" s="142" t="s">
        <v>893</v>
      </c>
      <c r="E28" s="142" t="s">
        <v>893</v>
      </c>
      <c r="F28" s="142" t="s">
        <v>893</v>
      </c>
      <c r="G28" s="142" t="s">
        <v>893</v>
      </c>
      <c r="H28" s="142">
        <v>1</v>
      </c>
      <c r="I28" s="142">
        <v>1</v>
      </c>
      <c r="J28" s="142">
        <v>27</v>
      </c>
      <c r="K28" s="142">
        <v>26</v>
      </c>
      <c r="L28" s="142" t="s">
        <v>893</v>
      </c>
      <c r="M28" s="143" t="s">
        <v>893</v>
      </c>
    </row>
    <row r="29" spans="1:13" ht="13.9" customHeight="1" x14ac:dyDescent="0.2">
      <c r="A29" s="73" t="s">
        <v>509</v>
      </c>
      <c r="B29" s="74"/>
      <c r="C29" s="115"/>
      <c r="D29" s="69"/>
      <c r="E29" s="69"/>
      <c r="F29" s="69"/>
      <c r="G29" s="69"/>
      <c r="H29" s="69"/>
      <c r="I29" s="69"/>
      <c r="J29" s="69"/>
      <c r="K29" s="69"/>
      <c r="L29" s="69"/>
      <c r="M29" s="116"/>
    </row>
    <row r="30" spans="1:13" ht="12" customHeight="1" x14ac:dyDescent="0.2">
      <c r="A30" s="165" t="s">
        <v>1019</v>
      </c>
      <c r="B30" s="70" t="s">
        <v>22</v>
      </c>
      <c r="C30" s="141">
        <v>4</v>
      </c>
      <c r="D30" s="142" t="s">
        <v>893</v>
      </c>
      <c r="E30" s="142" t="s">
        <v>893</v>
      </c>
      <c r="F30" s="142" t="s">
        <v>893</v>
      </c>
      <c r="G30" s="142" t="s">
        <v>893</v>
      </c>
      <c r="H30" s="142" t="s">
        <v>893</v>
      </c>
      <c r="I30" s="142" t="s">
        <v>893</v>
      </c>
      <c r="J30" s="142">
        <v>3</v>
      </c>
      <c r="K30" s="142">
        <v>2</v>
      </c>
      <c r="L30" s="142">
        <v>1</v>
      </c>
      <c r="M30" s="143">
        <v>1</v>
      </c>
    </row>
    <row r="31" spans="1:13" ht="18" customHeight="1" x14ac:dyDescent="0.2">
      <c r="A31" s="57" t="s">
        <v>510</v>
      </c>
      <c r="B31" s="53" t="s">
        <v>21</v>
      </c>
      <c r="C31" s="115">
        <v>1089</v>
      </c>
      <c r="D31" s="69">
        <v>14</v>
      </c>
      <c r="E31" s="69">
        <v>2</v>
      </c>
      <c r="F31" s="69">
        <v>8</v>
      </c>
      <c r="G31" s="69">
        <v>2</v>
      </c>
      <c r="H31" s="69">
        <v>4</v>
      </c>
      <c r="I31" s="69">
        <v>3</v>
      </c>
      <c r="J31" s="69">
        <v>994</v>
      </c>
      <c r="K31" s="69">
        <v>819</v>
      </c>
      <c r="L31" s="69">
        <v>157</v>
      </c>
      <c r="M31" s="116">
        <v>52</v>
      </c>
    </row>
    <row r="32" spans="1:13" ht="12" customHeight="1" x14ac:dyDescent="0.2">
      <c r="A32" s="171" t="s">
        <v>206</v>
      </c>
      <c r="B32" s="58" t="s">
        <v>22</v>
      </c>
      <c r="C32" s="131">
        <v>1149</v>
      </c>
      <c r="D32" s="132">
        <v>12</v>
      </c>
      <c r="E32" s="132">
        <v>1</v>
      </c>
      <c r="F32" s="132">
        <v>9</v>
      </c>
      <c r="G32" s="132">
        <v>2</v>
      </c>
      <c r="H32" s="132">
        <v>4</v>
      </c>
      <c r="I32" s="132">
        <v>3</v>
      </c>
      <c r="J32" s="132">
        <v>1039</v>
      </c>
      <c r="K32" s="132">
        <v>858</v>
      </c>
      <c r="L32" s="132">
        <v>164</v>
      </c>
      <c r="M32" s="133">
        <v>60</v>
      </c>
    </row>
    <row r="33" spans="1:13" ht="12" customHeight="1" x14ac:dyDescent="0.2">
      <c r="A33" s="57"/>
      <c r="B33" s="58" t="s">
        <v>50</v>
      </c>
      <c r="C33" s="134">
        <v>105.5</v>
      </c>
      <c r="D33" s="135">
        <v>85.7</v>
      </c>
      <c r="E33" s="135">
        <v>50</v>
      </c>
      <c r="F33" s="135">
        <v>112.5</v>
      </c>
      <c r="G33" s="135">
        <v>100</v>
      </c>
      <c r="H33" s="135">
        <v>100</v>
      </c>
      <c r="I33" s="135">
        <v>100</v>
      </c>
      <c r="J33" s="135">
        <v>104.5</v>
      </c>
      <c r="K33" s="135">
        <v>104.8</v>
      </c>
      <c r="L33" s="135">
        <v>104.5</v>
      </c>
      <c r="M33" s="136">
        <v>115.4</v>
      </c>
    </row>
    <row r="34" spans="1:13" ht="13.9" customHeight="1" x14ac:dyDescent="0.2">
      <c r="A34" s="65" t="s">
        <v>511</v>
      </c>
      <c r="B34" s="53"/>
      <c r="C34" s="115"/>
      <c r="D34" s="69"/>
      <c r="E34" s="69"/>
      <c r="F34" s="69"/>
      <c r="G34" s="69"/>
      <c r="H34" s="69"/>
      <c r="I34" s="69"/>
      <c r="J34" s="69"/>
      <c r="K34" s="69"/>
      <c r="L34" s="69"/>
      <c r="M34" s="116"/>
    </row>
    <row r="35" spans="1:13" ht="12" customHeight="1" x14ac:dyDescent="0.2">
      <c r="A35" s="68" t="s">
        <v>208</v>
      </c>
      <c r="B35" s="53" t="s">
        <v>22</v>
      </c>
      <c r="C35" s="141">
        <v>206</v>
      </c>
      <c r="D35" s="142">
        <v>3</v>
      </c>
      <c r="E35" s="142" t="s">
        <v>893</v>
      </c>
      <c r="F35" s="142" t="s">
        <v>893</v>
      </c>
      <c r="G35" s="142" t="s">
        <v>893</v>
      </c>
      <c r="H35" s="142" t="s">
        <v>893</v>
      </c>
      <c r="I35" s="142" t="s">
        <v>893</v>
      </c>
      <c r="J35" s="142">
        <v>198</v>
      </c>
      <c r="K35" s="142">
        <v>180</v>
      </c>
      <c r="L35" s="142">
        <v>11</v>
      </c>
      <c r="M35" s="143">
        <v>3</v>
      </c>
    </row>
    <row r="36" spans="1:13" ht="13.9" customHeight="1" x14ac:dyDescent="0.2">
      <c r="A36" s="67" t="s">
        <v>63</v>
      </c>
      <c r="B36" s="53" t="s">
        <v>22</v>
      </c>
      <c r="C36" s="141">
        <v>21</v>
      </c>
      <c r="D36" s="142" t="s">
        <v>893</v>
      </c>
      <c r="E36" s="142" t="s">
        <v>893</v>
      </c>
      <c r="F36" s="142" t="s">
        <v>893</v>
      </c>
      <c r="G36" s="142" t="s">
        <v>893</v>
      </c>
      <c r="H36" s="142">
        <v>1</v>
      </c>
      <c r="I36" s="142">
        <v>1</v>
      </c>
      <c r="J36" s="142">
        <v>19</v>
      </c>
      <c r="K36" s="142">
        <v>18</v>
      </c>
      <c r="L36" s="142">
        <v>2</v>
      </c>
      <c r="M36" s="143">
        <v>1</v>
      </c>
    </row>
    <row r="37" spans="1:13" ht="13.9" customHeight="1" x14ac:dyDescent="0.2">
      <c r="A37" s="65" t="s">
        <v>227</v>
      </c>
      <c r="B37" s="53"/>
      <c r="C37" s="115"/>
      <c r="D37" s="69"/>
      <c r="E37" s="69"/>
      <c r="F37" s="69"/>
      <c r="G37" s="69"/>
      <c r="H37" s="69"/>
      <c r="I37" s="69"/>
      <c r="J37" s="69"/>
      <c r="K37" s="69"/>
      <c r="L37" s="69"/>
      <c r="M37" s="116"/>
    </row>
    <row r="38" spans="1:13" ht="12" customHeight="1" x14ac:dyDescent="0.2">
      <c r="A38" s="68" t="s">
        <v>211</v>
      </c>
      <c r="B38" s="53" t="s">
        <v>22</v>
      </c>
      <c r="C38" s="141">
        <v>1</v>
      </c>
      <c r="D38" s="142" t="s">
        <v>893</v>
      </c>
      <c r="E38" s="142" t="s">
        <v>893</v>
      </c>
      <c r="F38" s="142" t="s">
        <v>893</v>
      </c>
      <c r="G38" s="142" t="s">
        <v>893</v>
      </c>
      <c r="H38" s="142" t="s">
        <v>893</v>
      </c>
      <c r="I38" s="142" t="s">
        <v>893</v>
      </c>
      <c r="J38" s="142" t="s">
        <v>893</v>
      </c>
      <c r="K38" s="142" t="s">
        <v>893</v>
      </c>
      <c r="L38" s="142">
        <v>1</v>
      </c>
      <c r="M38" s="143">
        <v>1</v>
      </c>
    </row>
    <row r="39" spans="1:13" ht="13.9" customHeight="1" x14ac:dyDescent="0.2">
      <c r="A39" s="65" t="s">
        <v>227</v>
      </c>
      <c r="B39" s="53"/>
      <c r="C39" s="115"/>
      <c r="D39" s="69"/>
      <c r="E39" s="69"/>
      <c r="F39" s="69"/>
      <c r="G39" s="69"/>
      <c r="H39" s="69"/>
      <c r="I39" s="69"/>
      <c r="J39" s="69"/>
      <c r="K39" s="69"/>
      <c r="L39" s="69"/>
      <c r="M39" s="116"/>
    </row>
    <row r="40" spans="1:13" ht="12" customHeight="1" x14ac:dyDescent="0.2">
      <c r="A40" s="68" t="s">
        <v>212</v>
      </c>
      <c r="B40" s="53" t="s">
        <v>22</v>
      </c>
      <c r="C40" s="141">
        <v>23</v>
      </c>
      <c r="D40" s="142">
        <v>1</v>
      </c>
      <c r="E40" s="142" t="s">
        <v>893</v>
      </c>
      <c r="F40" s="142" t="s">
        <v>893</v>
      </c>
      <c r="G40" s="142" t="s">
        <v>893</v>
      </c>
      <c r="H40" s="142" t="s">
        <v>893</v>
      </c>
      <c r="I40" s="142" t="s">
        <v>893</v>
      </c>
      <c r="J40" s="142">
        <v>20</v>
      </c>
      <c r="K40" s="142">
        <v>17</v>
      </c>
      <c r="L40" s="142">
        <v>3</v>
      </c>
      <c r="M40" s="143">
        <v>3</v>
      </c>
    </row>
    <row r="41" spans="1:13" ht="13.9" customHeight="1" x14ac:dyDescent="0.2">
      <c r="A41" s="67" t="s">
        <v>66</v>
      </c>
      <c r="B41" s="53" t="s">
        <v>22</v>
      </c>
      <c r="C41" s="141">
        <v>57</v>
      </c>
      <c r="D41" s="142" t="s">
        <v>893</v>
      </c>
      <c r="E41" s="142" t="s">
        <v>893</v>
      </c>
      <c r="F41" s="142" t="s">
        <v>893</v>
      </c>
      <c r="G41" s="142" t="s">
        <v>893</v>
      </c>
      <c r="H41" s="142" t="s">
        <v>893</v>
      </c>
      <c r="I41" s="142" t="s">
        <v>893</v>
      </c>
      <c r="J41" s="142">
        <v>52</v>
      </c>
      <c r="K41" s="142">
        <v>43</v>
      </c>
      <c r="L41" s="142">
        <v>8</v>
      </c>
      <c r="M41" s="143">
        <v>4</v>
      </c>
    </row>
    <row r="42" spans="1:13" ht="13.9" customHeight="1" x14ac:dyDescent="0.2">
      <c r="A42" s="65" t="s">
        <v>402</v>
      </c>
      <c r="B42" s="53"/>
      <c r="C42" s="115"/>
      <c r="D42" s="69"/>
      <c r="E42" s="69"/>
      <c r="F42" s="69"/>
      <c r="G42" s="69"/>
      <c r="H42" s="69"/>
      <c r="I42" s="69"/>
      <c r="J42" s="69"/>
      <c r="K42" s="69"/>
      <c r="L42" s="69"/>
      <c r="M42" s="116"/>
    </row>
    <row r="43" spans="1:13" ht="12" customHeight="1" x14ac:dyDescent="0.2">
      <c r="A43" s="66" t="s">
        <v>1020</v>
      </c>
      <c r="B43" s="53" t="s">
        <v>22</v>
      </c>
      <c r="C43" s="141">
        <v>9</v>
      </c>
      <c r="D43" s="142" t="s">
        <v>893</v>
      </c>
      <c r="E43" s="142" t="s">
        <v>893</v>
      </c>
      <c r="F43" s="142" t="s">
        <v>893</v>
      </c>
      <c r="G43" s="142" t="s">
        <v>893</v>
      </c>
      <c r="H43" s="142" t="s">
        <v>893</v>
      </c>
      <c r="I43" s="142" t="s">
        <v>893</v>
      </c>
      <c r="J43" s="142">
        <v>7</v>
      </c>
      <c r="K43" s="142">
        <v>5</v>
      </c>
      <c r="L43" s="142">
        <v>2</v>
      </c>
      <c r="M43" s="143" t="s">
        <v>893</v>
      </c>
    </row>
    <row r="44" spans="1:13" ht="13.9" customHeight="1" x14ac:dyDescent="0.2">
      <c r="A44" s="65" t="s">
        <v>512</v>
      </c>
      <c r="B44" s="53"/>
      <c r="C44" s="115"/>
      <c r="D44" s="69"/>
      <c r="E44" s="69"/>
      <c r="F44" s="69"/>
      <c r="G44" s="69"/>
      <c r="H44" s="69"/>
      <c r="I44" s="69"/>
      <c r="J44" s="69"/>
      <c r="K44" s="69"/>
      <c r="L44" s="69"/>
      <c r="M44" s="116"/>
    </row>
    <row r="45" spans="1:13" ht="12" customHeight="1" x14ac:dyDescent="0.2">
      <c r="A45" s="66" t="s">
        <v>513</v>
      </c>
      <c r="B45" s="53"/>
      <c r="C45" s="115"/>
      <c r="D45" s="69"/>
      <c r="E45" s="69"/>
      <c r="F45" s="69"/>
      <c r="G45" s="69"/>
      <c r="H45" s="69"/>
      <c r="I45" s="69"/>
      <c r="J45" s="69"/>
      <c r="K45" s="69"/>
      <c r="L45" s="69"/>
      <c r="M45" s="116"/>
    </row>
    <row r="46" spans="1:13" ht="12" customHeight="1" x14ac:dyDescent="0.2">
      <c r="A46" s="66" t="s">
        <v>1021</v>
      </c>
      <c r="B46" s="53" t="s">
        <v>22</v>
      </c>
      <c r="C46" s="141">
        <v>147</v>
      </c>
      <c r="D46" s="142">
        <v>2</v>
      </c>
      <c r="E46" s="142" t="s">
        <v>893</v>
      </c>
      <c r="F46" s="142">
        <v>1</v>
      </c>
      <c r="G46" s="142" t="s">
        <v>893</v>
      </c>
      <c r="H46" s="142" t="s">
        <v>893</v>
      </c>
      <c r="I46" s="142" t="s">
        <v>893</v>
      </c>
      <c r="J46" s="142">
        <v>131</v>
      </c>
      <c r="K46" s="142">
        <v>104</v>
      </c>
      <c r="L46" s="142">
        <v>30</v>
      </c>
      <c r="M46" s="143">
        <v>11</v>
      </c>
    </row>
    <row r="47" spans="1:13" ht="13.9" customHeight="1" x14ac:dyDescent="0.2">
      <c r="A47" s="65" t="s">
        <v>217</v>
      </c>
      <c r="B47" s="53"/>
      <c r="C47" s="115"/>
      <c r="D47" s="69"/>
      <c r="E47" s="69"/>
      <c r="F47" s="69"/>
      <c r="G47" s="69"/>
      <c r="H47" s="69"/>
      <c r="I47" s="69"/>
      <c r="J47" s="69"/>
      <c r="K47" s="69"/>
      <c r="L47" s="69"/>
      <c r="M47" s="116"/>
    </row>
    <row r="48" spans="1:13" ht="12" customHeight="1" x14ac:dyDescent="0.2">
      <c r="A48" s="68" t="s">
        <v>514</v>
      </c>
      <c r="B48" s="53" t="s">
        <v>22</v>
      </c>
      <c r="C48" s="141">
        <v>26</v>
      </c>
      <c r="D48" s="142" t="s">
        <v>893</v>
      </c>
      <c r="E48" s="142" t="s">
        <v>893</v>
      </c>
      <c r="F48" s="142" t="s">
        <v>893</v>
      </c>
      <c r="G48" s="142" t="s">
        <v>893</v>
      </c>
      <c r="H48" s="142" t="s">
        <v>893</v>
      </c>
      <c r="I48" s="142" t="s">
        <v>893</v>
      </c>
      <c r="J48" s="142">
        <v>21</v>
      </c>
      <c r="K48" s="142">
        <v>19</v>
      </c>
      <c r="L48" s="142">
        <v>3</v>
      </c>
      <c r="M48" s="143">
        <v>3</v>
      </c>
    </row>
    <row r="49" spans="1:13" ht="13.9" customHeight="1" x14ac:dyDescent="0.2">
      <c r="A49" s="65" t="s">
        <v>515</v>
      </c>
      <c r="B49" s="53"/>
      <c r="C49" s="126"/>
      <c r="D49" s="128"/>
      <c r="E49" s="126"/>
      <c r="F49" s="128"/>
      <c r="G49" s="126"/>
      <c r="H49" s="128"/>
      <c r="I49" s="126"/>
      <c r="J49" s="128"/>
      <c r="K49" s="126"/>
      <c r="L49" s="128"/>
      <c r="M49" s="129"/>
    </row>
    <row r="50" spans="1:13" ht="12" customHeight="1" x14ac:dyDescent="0.2">
      <c r="A50" s="66" t="s">
        <v>516</v>
      </c>
      <c r="B50" s="53"/>
      <c r="C50" s="126"/>
      <c r="D50" s="128"/>
      <c r="E50" s="126"/>
      <c r="F50" s="128"/>
      <c r="G50" s="126"/>
      <c r="H50" s="128"/>
      <c r="I50" s="126"/>
      <c r="J50" s="128"/>
      <c r="K50" s="126"/>
      <c r="L50" s="128"/>
      <c r="M50" s="129"/>
    </row>
    <row r="51" spans="1:13" ht="12" customHeight="1" x14ac:dyDescent="0.2">
      <c r="A51" s="68" t="s">
        <v>71</v>
      </c>
      <c r="B51" s="53" t="s">
        <v>22</v>
      </c>
      <c r="C51" s="141">
        <v>31</v>
      </c>
      <c r="D51" s="142">
        <v>1</v>
      </c>
      <c r="E51" s="142" t="s">
        <v>893</v>
      </c>
      <c r="F51" s="142" t="s">
        <v>893</v>
      </c>
      <c r="G51" s="142" t="s">
        <v>893</v>
      </c>
      <c r="H51" s="142" t="s">
        <v>893</v>
      </c>
      <c r="I51" s="142" t="s">
        <v>893</v>
      </c>
      <c r="J51" s="142">
        <v>31</v>
      </c>
      <c r="K51" s="142">
        <v>27</v>
      </c>
      <c r="L51" s="142">
        <v>2</v>
      </c>
      <c r="M51" s="143" t="s">
        <v>893</v>
      </c>
    </row>
    <row r="52" spans="1:13" ht="13.9" customHeight="1" x14ac:dyDescent="0.2">
      <c r="A52" s="65" t="s">
        <v>517</v>
      </c>
      <c r="B52" s="53"/>
      <c r="C52" s="115"/>
      <c r="D52" s="116"/>
      <c r="E52" s="115"/>
      <c r="F52" s="116"/>
      <c r="G52" s="115"/>
      <c r="H52" s="116"/>
      <c r="I52" s="115"/>
      <c r="J52" s="116"/>
      <c r="K52" s="115"/>
      <c r="L52" s="116"/>
      <c r="M52" s="117"/>
    </row>
    <row r="53" spans="1:13" ht="12" customHeight="1" x14ac:dyDescent="0.2">
      <c r="A53" s="66" t="s">
        <v>518</v>
      </c>
      <c r="B53" s="53"/>
      <c r="C53" s="115"/>
      <c r="D53" s="116"/>
      <c r="E53" s="115"/>
      <c r="F53" s="116"/>
      <c r="G53" s="115"/>
      <c r="H53" s="116"/>
      <c r="I53" s="115"/>
      <c r="J53" s="116"/>
      <c r="K53" s="115"/>
      <c r="L53" s="116"/>
      <c r="M53" s="117"/>
    </row>
    <row r="54" spans="1:13" ht="12" customHeight="1" x14ac:dyDescent="0.2">
      <c r="A54" s="66" t="s">
        <v>1022</v>
      </c>
      <c r="B54" s="53" t="s">
        <v>22</v>
      </c>
      <c r="C54" s="141">
        <v>4</v>
      </c>
      <c r="D54" s="142" t="s">
        <v>893</v>
      </c>
      <c r="E54" s="142" t="s">
        <v>893</v>
      </c>
      <c r="F54" s="142" t="s">
        <v>893</v>
      </c>
      <c r="G54" s="142" t="s">
        <v>893</v>
      </c>
      <c r="H54" s="142" t="s">
        <v>893</v>
      </c>
      <c r="I54" s="142" t="s">
        <v>893</v>
      </c>
      <c r="J54" s="142">
        <v>4</v>
      </c>
      <c r="K54" s="142">
        <v>3</v>
      </c>
      <c r="L54" s="142" t="s">
        <v>893</v>
      </c>
      <c r="M54" s="143" t="s">
        <v>893</v>
      </c>
    </row>
    <row r="55" spans="1:13" ht="13.9" customHeight="1" x14ac:dyDescent="0.2">
      <c r="A55" s="65" t="s">
        <v>519</v>
      </c>
      <c r="B55" s="53"/>
      <c r="C55" s="115"/>
      <c r="D55" s="116"/>
      <c r="E55" s="115"/>
      <c r="F55" s="116"/>
      <c r="G55" s="115"/>
      <c r="H55" s="116"/>
      <c r="I55" s="115"/>
      <c r="J55" s="116"/>
      <c r="K55" s="115"/>
      <c r="L55" s="116"/>
      <c r="M55" s="117"/>
    </row>
    <row r="56" spans="1:13" ht="12" customHeight="1" x14ac:dyDescent="0.2">
      <c r="A56" s="68" t="s">
        <v>226</v>
      </c>
      <c r="B56" s="53" t="s">
        <v>22</v>
      </c>
      <c r="C56" s="141">
        <v>33</v>
      </c>
      <c r="D56" s="142" t="s">
        <v>893</v>
      </c>
      <c r="E56" s="142" t="s">
        <v>893</v>
      </c>
      <c r="F56" s="142" t="s">
        <v>893</v>
      </c>
      <c r="G56" s="142" t="s">
        <v>893</v>
      </c>
      <c r="H56" s="142" t="s">
        <v>893</v>
      </c>
      <c r="I56" s="142" t="s">
        <v>893</v>
      </c>
      <c r="J56" s="142">
        <v>30</v>
      </c>
      <c r="K56" s="142">
        <v>21</v>
      </c>
      <c r="L56" s="142">
        <v>4</v>
      </c>
      <c r="M56" s="143">
        <v>1</v>
      </c>
    </row>
    <row r="57" spans="1:13" ht="13.9" customHeight="1" x14ac:dyDescent="0.2">
      <c r="A57" s="65" t="s">
        <v>411</v>
      </c>
      <c r="B57" s="53"/>
      <c r="C57" s="115"/>
      <c r="D57" s="116"/>
      <c r="E57" s="115"/>
      <c r="F57" s="116"/>
      <c r="G57" s="115"/>
      <c r="H57" s="116"/>
      <c r="I57" s="115"/>
      <c r="J57" s="116"/>
      <c r="K57" s="115"/>
      <c r="L57" s="116"/>
      <c r="M57" s="117"/>
    </row>
    <row r="58" spans="1:13" ht="12" customHeight="1" x14ac:dyDescent="0.2">
      <c r="A58" s="68" t="s">
        <v>412</v>
      </c>
      <c r="B58" s="53" t="s">
        <v>22</v>
      </c>
      <c r="C58" s="141">
        <v>81</v>
      </c>
      <c r="D58" s="142" t="s">
        <v>893</v>
      </c>
      <c r="E58" s="142" t="s">
        <v>893</v>
      </c>
      <c r="F58" s="142" t="s">
        <v>893</v>
      </c>
      <c r="G58" s="142" t="s">
        <v>893</v>
      </c>
      <c r="H58" s="142" t="s">
        <v>893</v>
      </c>
      <c r="I58" s="142" t="s">
        <v>893</v>
      </c>
      <c r="J58" s="142">
        <v>73</v>
      </c>
      <c r="K58" s="142">
        <v>56</v>
      </c>
      <c r="L58" s="142">
        <v>13</v>
      </c>
      <c r="M58" s="143">
        <v>4</v>
      </c>
    </row>
    <row r="59" spans="1:13" ht="13.9" customHeight="1" x14ac:dyDescent="0.2">
      <c r="A59" s="65" t="s">
        <v>227</v>
      </c>
      <c r="B59" s="53"/>
      <c r="C59" s="115"/>
      <c r="D59" s="116"/>
      <c r="E59" s="115"/>
      <c r="F59" s="116"/>
      <c r="G59" s="115"/>
      <c r="H59" s="116"/>
      <c r="I59" s="115"/>
      <c r="J59" s="116"/>
      <c r="K59" s="115"/>
      <c r="L59" s="116"/>
      <c r="M59" s="117"/>
    </row>
    <row r="60" spans="1:13" ht="12" customHeight="1" x14ac:dyDescent="0.2">
      <c r="A60" s="66" t="s">
        <v>231</v>
      </c>
      <c r="B60" s="53"/>
      <c r="C60" s="115"/>
      <c r="D60" s="116"/>
      <c r="E60" s="115"/>
      <c r="F60" s="116"/>
      <c r="G60" s="115"/>
      <c r="H60" s="116"/>
      <c r="I60" s="115"/>
      <c r="J60" s="116"/>
      <c r="K60" s="115"/>
      <c r="L60" s="116"/>
      <c r="M60" s="117"/>
    </row>
    <row r="61" spans="1:13" ht="12" customHeight="1" x14ac:dyDescent="0.2">
      <c r="A61" s="66" t="s">
        <v>232</v>
      </c>
      <c r="B61" s="53"/>
      <c r="C61" s="115"/>
      <c r="D61" s="116"/>
      <c r="E61" s="115"/>
      <c r="F61" s="116"/>
      <c r="G61" s="115"/>
      <c r="H61" s="116"/>
      <c r="I61" s="115"/>
      <c r="J61" s="116"/>
      <c r="K61" s="115"/>
      <c r="L61" s="116"/>
      <c r="M61" s="117"/>
    </row>
    <row r="62" spans="1:13" ht="12" customHeight="1" x14ac:dyDescent="0.2">
      <c r="A62" s="68" t="s">
        <v>233</v>
      </c>
      <c r="B62" s="53" t="s">
        <v>22</v>
      </c>
      <c r="C62" s="141">
        <v>77</v>
      </c>
      <c r="D62" s="142" t="s">
        <v>893</v>
      </c>
      <c r="E62" s="142" t="s">
        <v>893</v>
      </c>
      <c r="F62" s="142" t="s">
        <v>893</v>
      </c>
      <c r="G62" s="142" t="s">
        <v>893</v>
      </c>
      <c r="H62" s="142" t="s">
        <v>893</v>
      </c>
      <c r="I62" s="142" t="s">
        <v>893</v>
      </c>
      <c r="J62" s="142">
        <v>74</v>
      </c>
      <c r="K62" s="142">
        <v>63</v>
      </c>
      <c r="L62" s="142">
        <v>11</v>
      </c>
      <c r="M62" s="143">
        <v>3</v>
      </c>
    </row>
    <row r="63" spans="1:13" ht="13.9" customHeight="1" x14ac:dyDescent="0.2">
      <c r="A63" s="67" t="s">
        <v>77</v>
      </c>
      <c r="B63" s="53" t="s">
        <v>22</v>
      </c>
      <c r="C63" s="141">
        <v>6</v>
      </c>
      <c r="D63" s="142" t="s">
        <v>893</v>
      </c>
      <c r="E63" s="142" t="s">
        <v>893</v>
      </c>
      <c r="F63" s="142" t="s">
        <v>893</v>
      </c>
      <c r="G63" s="142" t="s">
        <v>893</v>
      </c>
      <c r="H63" s="142" t="s">
        <v>893</v>
      </c>
      <c r="I63" s="142" t="s">
        <v>893</v>
      </c>
      <c r="J63" s="142">
        <v>6</v>
      </c>
      <c r="K63" s="142">
        <v>6</v>
      </c>
      <c r="L63" s="142" t="s">
        <v>893</v>
      </c>
      <c r="M63" s="143" t="s">
        <v>893</v>
      </c>
    </row>
    <row r="64" spans="1:13" ht="13.9" customHeight="1" x14ac:dyDescent="0.2">
      <c r="A64" s="65" t="s">
        <v>227</v>
      </c>
      <c r="B64" s="53"/>
      <c r="C64" s="115"/>
      <c r="D64" s="116"/>
      <c r="E64" s="115"/>
      <c r="F64" s="116"/>
      <c r="G64" s="115"/>
      <c r="H64" s="116"/>
      <c r="I64" s="115"/>
      <c r="J64" s="116"/>
      <c r="K64" s="115"/>
      <c r="L64" s="116"/>
      <c r="M64" s="117"/>
    </row>
    <row r="65" spans="1:13" ht="12" customHeight="1" x14ac:dyDescent="0.2">
      <c r="A65" s="66" t="s">
        <v>1023</v>
      </c>
      <c r="B65" s="53" t="s">
        <v>22</v>
      </c>
      <c r="C65" s="141">
        <v>121</v>
      </c>
      <c r="D65" s="142" t="s">
        <v>893</v>
      </c>
      <c r="E65" s="142" t="s">
        <v>893</v>
      </c>
      <c r="F65" s="142">
        <v>1</v>
      </c>
      <c r="G65" s="142" t="s">
        <v>893</v>
      </c>
      <c r="H65" s="142">
        <v>2</v>
      </c>
      <c r="I65" s="142">
        <v>2</v>
      </c>
      <c r="J65" s="142">
        <v>108</v>
      </c>
      <c r="K65" s="142">
        <v>86</v>
      </c>
      <c r="L65" s="142">
        <v>19</v>
      </c>
      <c r="M65" s="143">
        <v>9</v>
      </c>
    </row>
    <row r="66" spans="1:13" ht="13.9" customHeight="1" x14ac:dyDescent="0.2">
      <c r="A66" s="65" t="s">
        <v>235</v>
      </c>
      <c r="B66" s="53"/>
      <c r="C66" s="115"/>
      <c r="D66" s="116"/>
      <c r="E66" s="115"/>
      <c r="F66" s="116"/>
      <c r="G66" s="115"/>
      <c r="H66" s="116"/>
      <c r="I66" s="115"/>
      <c r="J66" s="116"/>
      <c r="K66" s="115"/>
      <c r="L66" s="116"/>
      <c r="M66" s="117"/>
    </row>
    <row r="67" spans="1:13" ht="12" customHeight="1" x14ac:dyDescent="0.2">
      <c r="A67" s="66" t="s">
        <v>520</v>
      </c>
      <c r="B67" s="53"/>
      <c r="C67" s="115"/>
      <c r="D67" s="116"/>
      <c r="E67" s="115"/>
      <c r="F67" s="116"/>
      <c r="G67" s="115"/>
      <c r="H67" s="116"/>
      <c r="I67" s="115"/>
      <c r="J67" s="116"/>
      <c r="K67" s="115"/>
      <c r="L67" s="116"/>
      <c r="M67" s="117"/>
    </row>
    <row r="68" spans="1:13" ht="12" customHeight="1" x14ac:dyDescent="0.2">
      <c r="A68" s="68" t="s">
        <v>521</v>
      </c>
      <c r="B68" s="53" t="s">
        <v>22</v>
      </c>
      <c r="C68" s="141">
        <v>42</v>
      </c>
      <c r="D68" s="142">
        <v>1</v>
      </c>
      <c r="E68" s="142">
        <v>1</v>
      </c>
      <c r="F68" s="142">
        <v>1</v>
      </c>
      <c r="G68" s="142">
        <v>1</v>
      </c>
      <c r="H68" s="142" t="s">
        <v>893</v>
      </c>
      <c r="I68" s="142" t="s">
        <v>893</v>
      </c>
      <c r="J68" s="142">
        <v>35</v>
      </c>
      <c r="K68" s="142">
        <v>30</v>
      </c>
      <c r="L68" s="142">
        <v>4</v>
      </c>
      <c r="M68" s="143">
        <v>1</v>
      </c>
    </row>
    <row r="69" spans="1:13" ht="13.9" customHeight="1" x14ac:dyDescent="0.2">
      <c r="A69" s="65" t="s">
        <v>237</v>
      </c>
      <c r="B69" s="53"/>
      <c r="C69" s="115"/>
      <c r="D69" s="116"/>
      <c r="E69" s="115"/>
      <c r="F69" s="116"/>
      <c r="G69" s="115"/>
      <c r="H69" s="116"/>
      <c r="I69" s="115"/>
      <c r="J69" s="116"/>
      <c r="K69" s="115"/>
      <c r="L69" s="116"/>
      <c r="M69" s="117"/>
    </row>
    <row r="70" spans="1:13" ht="12" customHeight="1" x14ac:dyDescent="0.2">
      <c r="A70" s="68" t="s">
        <v>238</v>
      </c>
      <c r="B70" s="53" t="s">
        <v>22</v>
      </c>
      <c r="C70" s="141">
        <v>22</v>
      </c>
      <c r="D70" s="142">
        <v>1</v>
      </c>
      <c r="E70" s="142" t="s">
        <v>893</v>
      </c>
      <c r="F70" s="142" t="s">
        <v>893</v>
      </c>
      <c r="G70" s="142" t="s">
        <v>893</v>
      </c>
      <c r="H70" s="142">
        <v>1</v>
      </c>
      <c r="I70" s="142" t="s">
        <v>893</v>
      </c>
      <c r="J70" s="142">
        <v>20</v>
      </c>
      <c r="K70" s="142">
        <v>16</v>
      </c>
      <c r="L70" s="142">
        <v>4</v>
      </c>
      <c r="M70" s="143">
        <v>2</v>
      </c>
    </row>
    <row r="71" spans="1:13" ht="13.9" customHeight="1" x14ac:dyDescent="0.2">
      <c r="A71" s="65" t="s">
        <v>522</v>
      </c>
      <c r="B71" s="53"/>
      <c r="C71" s="115"/>
      <c r="D71" s="116"/>
      <c r="E71" s="115"/>
      <c r="F71" s="116"/>
      <c r="G71" s="115"/>
      <c r="H71" s="116"/>
      <c r="I71" s="115"/>
      <c r="J71" s="116"/>
      <c r="K71" s="115"/>
      <c r="L71" s="116"/>
      <c r="M71" s="117"/>
    </row>
    <row r="72" spans="1:13" ht="12" customHeight="1" x14ac:dyDescent="0.2">
      <c r="A72" s="66" t="s">
        <v>1024</v>
      </c>
      <c r="B72" s="53" t="s">
        <v>22</v>
      </c>
      <c r="C72" s="141">
        <v>58</v>
      </c>
      <c r="D72" s="142">
        <v>2</v>
      </c>
      <c r="E72" s="142" t="s">
        <v>893</v>
      </c>
      <c r="F72" s="142">
        <v>2</v>
      </c>
      <c r="G72" s="142" t="s">
        <v>893</v>
      </c>
      <c r="H72" s="142" t="s">
        <v>893</v>
      </c>
      <c r="I72" s="142" t="s">
        <v>893</v>
      </c>
      <c r="J72" s="142">
        <v>50</v>
      </c>
      <c r="K72" s="142">
        <v>38</v>
      </c>
      <c r="L72" s="142">
        <v>10</v>
      </c>
      <c r="M72" s="143">
        <v>3</v>
      </c>
    </row>
    <row r="73" spans="1:13" ht="13.9" customHeight="1" x14ac:dyDescent="0.2">
      <c r="A73" s="65" t="s">
        <v>241</v>
      </c>
      <c r="B73" s="53"/>
      <c r="C73" s="115"/>
      <c r="D73" s="116"/>
      <c r="E73" s="115"/>
      <c r="F73" s="116"/>
      <c r="G73" s="115"/>
      <c r="H73" s="116"/>
      <c r="I73" s="115"/>
      <c r="J73" s="116"/>
      <c r="K73" s="115"/>
      <c r="L73" s="116"/>
      <c r="M73" s="117"/>
    </row>
    <row r="74" spans="1:13" ht="12" customHeight="1" x14ac:dyDescent="0.2">
      <c r="A74" s="66" t="s">
        <v>242</v>
      </c>
      <c r="B74" s="53"/>
      <c r="C74" s="115"/>
      <c r="D74" s="116"/>
      <c r="E74" s="115"/>
      <c r="F74" s="116"/>
      <c r="G74" s="115"/>
      <c r="H74" s="116"/>
      <c r="I74" s="115"/>
      <c r="J74" s="116"/>
      <c r="K74" s="115"/>
      <c r="L74" s="116"/>
      <c r="M74" s="117"/>
    </row>
    <row r="75" spans="1:13" ht="12" customHeight="1" x14ac:dyDescent="0.2">
      <c r="A75" s="66" t="s">
        <v>1025</v>
      </c>
      <c r="B75" s="53" t="s">
        <v>22</v>
      </c>
      <c r="C75" s="141">
        <v>17</v>
      </c>
      <c r="D75" s="142" t="s">
        <v>893</v>
      </c>
      <c r="E75" s="142" t="s">
        <v>893</v>
      </c>
      <c r="F75" s="142" t="s">
        <v>893</v>
      </c>
      <c r="G75" s="142" t="s">
        <v>893</v>
      </c>
      <c r="H75" s="142" t="s">
        <v>893</v>
      </c>
      <c r="I75" s="142" t="s">
        <v>893</v>
      </c>
      <c r="J75" s="142">
        <v>16</v>
      </c>
      <c r="K75" s="142">
        <v>11</v>
      </c>
      <c r="L75" s="142">
        <v>5</v>
      </c>
      <c r="M75" s="143" t="s">
        <v>893</v>
      </c>
    </row>
    <row r="76" spans="1:13" ht="13.9" customHeight="1" x14ac:dyDescent="0.2">
      <c r="A76" s="65" t="s">
        <v>244</v>
      </c>
      <c r="B76" s="53"/>
      <c r="C76" s="115"/>
      <c r="D76" s="116"/>
      <c r="E76" s="115"/>
      <c r="F76" s="116"/>
      <c r="G76" s="115"/>
      <c r="H76" s="116"/>
      <c r="I76" s="115"/>
      <c r="J76" s="116"/>
      <c r="K76" s="115"/>
      <c r="L76" s="116"/>
      <c r="M76" s="117"/>
    </row>
    <row r="77" spans="1:13" ht="12" customHeight="1" x14ac:dyDescent="0.2">
      <c r="A77" s="68" t="s">
        <v>523</v>
      </c>
      <c r="B77" s="53" t="s">
        <v>22</v>
      </c>
      <c r="C77" s="141">
        <v>19</v>
      </c>
      <c r="D77" s="142" t="s">
        <v>893</v>
      </c>
      <c r="E77" s="142" t="s">
        <v>893</v>
      </c>
      <c r="F77" s="142" t="s">
        <v>893</v>
      </c>
      <c r="G77" s="142" t="s">
        <v>893</v>
      </c>
      <c r="H77" s="142" t="s">
        <v>893</v>
      </c>
      <c r="I77" s="142" t="s">
        <v>893</v>
      </c>
      <c r="J77" s="142">
        <v>15</v>
      </c>
      <c r="K77" s="142">
        <v>12</v>
      </c>
      <c r="L77" s="142">
        <v>4</v>
      </c>
      <c r="M77" s="143">
        <v>3</v>
      </c>
    </row>
    <row r="78" spans="1:13" ht="13.9" customHeight="1" x14ac:dyDescent="0.2">
      <c r="A78" s="67" t="s">
        <v>84</v>
      </c>
      <c r="B78" s="53" t="s">
        <v>22</v>
      </c>
      <c r="C78" s="141">
        <v>57</v>
      </c>
      <c r="D78" s="142" t="s">
        <v>893</v>
      </c>
      <c r="E78" s="142" t="s">
        <v>893</v>
      </c>
      <c r="F78" s="142">
        <v>1</v>
      </c>
      <c r="G78" s="142" t="s">
        <v>893</v>
      </c>
      <c r="H78" s="142" t="s">
        <v>893</v>
      </c>
      <c r="I78" s="142" t="s">
        <v>893</v>
      </c>
      <c r="J78" s="142">
        <v>50</v>
      </c>
      <c r="K78" s="142">
        <v>43</v>
      </c>
      <c r="L78" s="142">
        <v>9</v>
      </c>
      <c r="M78" s="143">
        <v>3</v>
      </c>
    </row>
    <row r="79" spans="1:13" ht="13.9" customHeight="1" x14ac:dyDescent="0.2">
      <c r="A79" s="65" t="s">
        <v>246</v>
      </c>
      <c r="B79" s="53"/>
      <c r="C79" s="115"/>
      <c r="D79" s="116"/>
      <c r="E79" s="115"/>
      <c r="F79" s="116"/>
      <c r="G79" s="115"/>
      <c r="H79" s="116"/>
      <c r="I79" s="115"/>
      <c r="J79" s="116"/>
      <c r="K79" s="115"/>
      <c r="L79" s="116"/>
      <c r="M79" s="117"/>
    </row>
    <row r="80" spans="1:13" ht="12" customHeight="1" x14ac:dyDescent="0.2">
      <c r="A80" s="68" t="s">
        <v>247</v>
      </c>
      <c r="B80" s="53" t="s">
        <v>22</v>
      </c>
      <c r="C80" s="141">
        <v>43</v>
      </c>
      <c r="D80" s="142" t="s">
        <v>893</v>
      </c>
      <c r="E80" s="142" t="s">
        <v>893</v>
      </c>
      <c r="F80" s="142">
        <v>1</v>
      </c>
      <c r="G80" s="142" t="s">
        <v>893</v>
      </c>
      <c r="H80" s="142" t="s">
        <v>893</v>
      </c>
      <c r="I80" s="142" t="s">
        <v>893</v>
      </c>
      <c r="J80" s="142">
        <v>39</v>
      </c>
      <c r="K80" s="142">
        <v>28</v>
      </c>
      <c r="L80" s="142">
        <v>12</v>
      </c>
      <c r="M80" s="143">
        <v>3</v>
      </c>
    </row>
    <row r="81" spans="1:13" ht="13.9" customHeight="1" x14ac:dyDescent="0.2">
      <c r="A81" s="65" t="s">
        <v>248</v>
      </c>
      <c r="B81" s="53"/>
      <c r="C81" s="115"/>
      <c r="D81" s="116"/>
      <c r="E81" s="115"/>
      <c r="F81" s="116"/>
      <c r="G81" s="115"/>
      <c r="H81" s="116"/>
      <c r="I81" s="115"/>
      <c r="J81" s="116"/>
      <c r="K81" s="115"/>
      <c r="L81" s="116"/>
      <c r="M81" s="117"/>
    </row>
    <row r="82" spans="1:13" ht="12" customHeight="1" x14ac:dyDescent="0.2">
      <c r="A82" s="66" t="s">
        <v>524</v>
      </c>
      <c r="B82" s="53"/>
      <c r="C82" s="115"/>
      <c r="D82" s="116"/>
      <c r="E82" s="115"/>
      <c r="F82" s="116"/>
      <c r="G82" s="115"/>
      <c r="H82" s="116"/>
      <c r="I82" s="115"/>
      <c r="J82" s="116"/>
      <c r="K82" s="115"/>
      <c r="L82" s="116"/>
      <c r="M82" s="117"/>
    </row>
    <row r="83" spans="1:13" ht="12" customHeight="1" x14ac:dyDescent="0.2">
      <c r="A83" s="68" t="s">
        <v>87</v>
      </c>
      <c r="B83" s="53" t="s">
        <v>22</v>
      </c>
      <c r="C83" s="141">
        <v>48</v>
      </c>
      <c r="D83" s="142">
        <v>1</v>
      </c>
      <c r="E83" s="142" t="s">
        <v>893</v>
      </c>
      <c r="F83" s="142">
        <v>2</v>
      </c>
      <c r="G83" s="142">
        <v>1</v>
      </c>
      <c r="H83" s="142" t="s">
        <v>893</v>
      </c>
      <c r="I83" s="142" t="s">
        <v>893</v>
      </c>
      <c r="J83" s="142">
        <v>40</v>
      </c>
      <c r="K83" s="142">
        <v>32</v>
      </c>
      <c r="L83" s="142">
        <v>7</v>
      </c>
      <c r="M83" s="143">
        <v>2</v>
      </c>
    </row>
    <row r="84" spans="1:13" ht="18" customHeight="1" x14ac:dyDescent="0.2">
      <c r="A84" s="57" t="s">
        <v>525</v>
      </c>
      <c r="B84" s="53"/>
      <c r="C84" s="126"/>
      <c r="D84" s="128"/>
      <c r="E84" s="126"/>
      <c r="F84" s="128"/>
      <c r="G84" s="126"/>
      <c r="H84" s="128"/>
      <c r="I84" s="126"/>
      <c r="J84" s="128"/>
      <c r="K84" s="126"/>
      <c r="L84" s="128"/>
      <c r="M84" s="129"/>
    </row>
    <row r="85" spans="1:13" ht="12" customHeight="1" x14ac:dyDescent="0.2">
      <c r="A85" s="71" t="s">
        <v>526</v>
      </c>
      <c r="B85" s="53"/>
      <c r="C85" s="126"/>
      <c r="D85" s="128"/>
      <c r="E85" s="126"/>
      <c r="F85" s="128"/>
      <c r="G85" s="126"/>
      <c r="H85" s="128"/>
      <c r="I85" s="126"/>
      <c r="J85" s="128"/>
      <c r="K85" s="126"/>
      <c r="L85" s="128"/>
      <c r="M85" s="129"/>
    </row>
    <row r="86" spans="1:13" ht="12" customHeight="1" x14ac:dyDescent="0.2">
      <c r="A86" s="71" t="s">
        <v>252</v>
      </c>
      <c r="B86" s="53" t="s">
        <v>21</v>
      </c>
      <c r="C86" s="115">
        <v>145</v>
      </c>
      <c r="D86" s="116" t="s">
        <v>893</v>
      </c>
      <c r="E86" s="115" t="s">
        <v>893</v>
      </c>
      <c r="F86" s="116" t="s">
        <v>893</v>
      </c>
      <c r="G86" s="115" t="s">
        <v>893</v>
      </c>
      <c r="H86" s="116">
        <v>14</v>
      </c>
      <c r="I86" s="115">
        <v>13</v>
      </c>
      <c r="J86" s="116">
        <v>113</v>
      </c>
      <c r="K86" s="115">
        <v>106</v>
      </c>
      <c r="L86" s="69">
        <v>16</v>
      </c>
      <c r="M86" s="116">
        <v>12</v>
      </c>
    </row>
    <row r="87" spans="1:13" ht="12" customHeight="1" x14ac:dyDescent="0.2">
      <c r="A87" s="71" t="s">
        <v>527</v>
      </c>
      <c r="B87" s="58" t="s">
        <v>22</v>
      </c>
      <c r="C87" s="131">
        <v>172</v>
      </c>
      <c r="D87" s="133" t="s">
        <v>893</v>
      </c>
      <c r="E87" s="131" t="s">
        <v>893</v>
      </c>
      <c r="F87" s="133" t="s">
        <v>893</v>
      </c>
      <c r="G87" s="131" t="s">
        <v>893</v>
      </c>
      <c r="H87" s="133">
        <v>14</v>
      </c>
      <c r="I87" s="131">
        <v>13</v>
      </c>
      <c r="J87" s="133">
        <v>135</v>
      </c>
      <c r="K87" s="131">
        <v>125</v>
      </c>
      <c r="L87" s="132">
        <v>18</v>
      </c>
      <c r="M87" s="133">
        <v>13</v>
      </c>
    </row>
    <row r="88" spans="1:13" ht="12" customHeight="1" x14ac:dyDescent="0.2">
      <c r="A88" s="71" t="s">
        <v>528</v>
      </c>
      <c r="B88" s="58" t="s">
        <v>50</v>
      </c>
      <c r="C88" s="134">
        <v>118.6</v>
      </c>
      <c r="D88" s="135" t="s">
        <v>893</v>
      </c>
      <c r="E88" s="135" t="s">
        <v>893</v>
      </c>
      <c r="F88" s="135" t="s">
        <v>893</v>
      </c>
      <c r="G88" s="135" t="s">
        <v>893</v>
      </c>
      <c r="H88" s="135">
        <v>100</v>
      </c>
      <c r="I88" s="135">
        <v>100</v>
      </c>
      <c r="J88" s="135">
        <v>119.5</v>
      </c>
      <c r="K88" s="135">
        <v>117.9</v>
      </c>
      <c r="L88" s="135">
        <v>112.5</v>
      </c>
      <c r="M88" s="136">
        <v>108.3</v>
      </c>
    </row>
    <row r="89" spans="1:13" ht="18" customHeight="1" x14ac:dyDescent="0.2">
      <c r="A89" s="57" t="s">
        <v>529</v>
      </c>
      <c r="B89" s="53"/>
      <c r="C89" s="115"/>
      <c r="D89" s="116"/>
      <c r="E89" s="115"/>
      <c r="F89" s="116"/>
      <c r="G89" s="115"/>
      <c r="H89" s="116"/>
      <c r="I89" s="115"/>
      <c r="J89" s="116"/>
      <c r="K89" s="115"/>
      <c r="L89" s="69"/>
      <c r="M89" s="116"/>
    </row>
    <row r="90" spans="1:13" ht="12" customHeight="1" x14ac:dyDescent="0.2">
      <c r="A90" s="71" t="s">
        <v>530</v>
      </c>
      <c r="B90" s="53" t="s">
        <v>21</v>
      </c>
      <c r="C90" s="115">
        <v>91</v>
      </c>
      <c r="D90" s="116">
        <v>1</v>
      </c>
      <c r="E90" s="115" t="s">
        <v>893</v>
      </c>
      <c r="F90" s="116" t="s">
        <v>893</v>
      </c>
      <c r="G90" s="115" t="s">
        <v>893</v>
      </c>
      <c r="H90" s="116">
        <v>28</v>
      </c>
      <c r="I90" s="115">
        <v>28</v>
      </c>
      <c r="J90" s="116">
        <v>59</v>
      </c>
      <c r="K90" s="115">
        <v>52</v>
      </c>
      <c r="L90" s="69">
        <v>3</v>
      </c>
      <c r="M90" s="116">
        <v>1</v>
      </c>
    </row>
    <row r="91" spans="1:13" ht="12" customHeight="1" x14ac:dyDescent="0.2">
      <c r="A91" s="71" t="s">
        <v>531</v>
      </c>
      <c r="B91" s="58" t="s">
        <v>22</v>
      </c>
      <c r="C91" s="131">
        <v>94</v>
      </c>
      <c r="D91" s="132">
        <v>1</v>
      </c>
      <c r="E91" s="132" t="s">
        <v>893</v>
      </c>
      <c r="F91" s="132" t="s">
        <v>893</v>
      </c>
      <c r="G91" s="132" t="s">
        <v>893</v>
      </c>
      <c r="H91" s="132">
        <v>28</v>
      </c>
      <c r="I91" s="132">
        <v>28</v>
      </c>
      <c r="J91" s="132">
        <v>63</v>
      </c>
      <c r="K91" s="132">
        <v>55</v>
      </c>
      <c r="L91" s="132">
        <v>4</v>
      </c>
      <c r="M91" s="133">
        <v>1</v>
      </c>
    </row>
    <row r="92" spans="1:13" ht="12" customHeight="1" x14ac:dyDescent="0.2">
      <c r="A92" s="71" t="s">
        <v>532</v>
      </c>
      <c r="B92" s="58" t="s">
        <v>50</v>
      </c>
      <c r="C92" s="134">
        <v>103.3</v>
      </c>
      <c r="D92" s="135">
        <v>100</v>
      </c>
      <c r="E92" s="135" t="s">
        <v>893</v>
      </c>
      <c r="F92" s="135" t="s">
        <v>893</v>
      </c>
      <c r="G92" s="135" t="s">
        <v>893</v>
      </c>
      <c r="H92" s="135">
        <v>100</v>
      </c>
      <c r="I92" s="135">
        <v>100</v>
      </c>
      <c r="J92" s="135">
        <v>106.8</v>
      </c>
      <c r="K92" s="135">
        <v>105.8</v>
      </c>
      <c r="L92" s="135">
        <v>133.30000000000001</v>
      </c>
      <c r="M92" s="136">
        <v>100</v>
      </c>
    </row>
    <row r="93" spans="1:13" ht="13.9" customHeight="1" x14ac:dyDescent="0.2">
      <c r="A93" s="65" t="s">
        <v>259</v>
      </c>
      <c r="B93" s="53"/>
      <c r="C93" s="115"/>
      <c r="D93" s="116"/>
      <c r="E93" s="115"/>
      <c r="F93" s="116"/>
      <c r="G93" s="115"/>
      <c r="H93" s="116"/>
      <c r="I93" s="115"/>
      <c r="J93" s="116"/>
      <c r="K93" s="115"/>
      <c r="L93" s="69"/>
      <c r="M93" s="116"/>
    </row>
    <row r="94" spans="1:13" ht="12" customHeight="1" x14ac:dyDescent="0.2">
      <c r="A94" s="68" t="s">
        <v>533</v>
      </c>
      <c r="B94" s="53" t="s">
        <v>22</v>
      </c>
      <c r="C94" s="141">
        <v>13</v>
      </c>
      <c r="D94" s="143" t="s">
        <v>893</v>
      </c>
      <c r="E94" s="141" t="s">
        <v>893</v>
      </c>
      <c r="F94" s="143" t="s">
        <v>893</v>
      </c>
      <c r="G94" s="141" t="s">
        <v>893</v>
      </c>
      <c r="H94" s="142">
        <v>13</v>
      </c>
      <c r="I94" s="142">
        <v>13</v>
      </c>
      <c r="J94" s="143" t="s">
        <v>893</v>
      </c>
      <c r="K94" s="141" t="s">
        <v>893</v>
      </c>
      <c r="L94" s="142" t="s">
        <v>893</v>
      </c>
      <c r="M94" s="143" t="s">
        <v>893</v>
      </c>
    </row>
    <row r="95" spans="1:13" ht="13.9" customHeight="1" x14ac:dyDescent="0.2">
      <c r="A95" s="65" t="s">
        <v>534</v>
      </c>
      <c r="B95" s="53"/>
      <c r="C95" s="115"/>
      <c r="D95" s="116"/>
      <c r="E95" s="115"/>
      <c r="F95" s="116"/>
      <c r="G95" s="115"/>
      <c r="H95" s="116"/>
      <c r="I95" s="115"/>
      <c r="J95" s="116"/>
      <c r="K95" s="115"/>
      <c r="L95" s="69"/>
      <c r="M95" s="116"/>
    </row>
    <row r="96" spans="1:13" ht="12" customHeight="1" x14ac:dyDescent="0.2">
      <c r="A96" s="68" t="s">
        <v>535</v>
      </c>
      <c r="B96" s="53" t="s">
        <v>22</v>
      </c>
      <c r="C96" s="141">
        <v>10</v>
      </c>
      <c r="D96" s="143" t="s">
        <v>893</v>
      </c>
      <c r="E96" s="141" t="s">
        <v>893</v>
      </c>
      <c r="F96" s="143" t="s">
        <v>893</v>
      </c>
      <c r="G96" s="141" t="s">
        <v>893</v>
      </c>
      <c r="H96" s="142">
        <v>6</v>
      </c>
      <c r="I96" s="142">
        <v>6</v>
      </c>
      <c r="J96" s="142">
        <v>4</v>
      </c>
      <c r="K96" s="142">
        <v>4</v>
      </c>
      <c r="L96" s="142" t="s">
        <v>893</v>
      </c>
      <c r="M96" s="143" t="s">
        <v>893</v>
      </c>
    </row>
    <row r="97" spans="1:13" ht="13.9" customHeight="1" x14ac:dyDescent="0.2">
      <c r="A97" s="65" t="s">
        <v>263</v>
      </c>
      <c r="B97" s="53"/>
      <c r="C97" s="115"/>
      <c r="D97" s="116"/>
      <c r="E97" s="115"/>
      <c r="F97" s="116"/>
      <c r="G97" s="115"/>
      <c r="H97" s="116"/>
      <c r="I97" s="115"/>
      <c r="J97" s="116"/>
      <c r="K97" s="115"/>
      <c r="L97" s="69"/>
      <c r="M97" s="116"/>
    </row>
    <row r="98" spans="1:13" ht="12" customHeight="1" x14ac:dyDescent="0.2">
      <c r="A98" s="66" t="s">
        <v>1026</v>
      </c>
      <c r="B98" s="53" t="s">
        <v>22</v>
      </c>
      <c r="C98" s="141">
        <v>67</v>
      </c>
      <c r="D98" s="142">
        <v>1</v>
      </c>
      <c r="E98" s="143" t="s">
        <v>893</v>
      </c>
      <c r="F98" s="141" t="s">
        <v>893</v>
      </c>
      <c r="G98" s="143" t="s">
        <v>893</v>
      </c>
      <c r="H98" s="141">
        <v>9</v>
      </c>
      <c r="I98" s="142">
        <v>9</v>
      </c>
      <c r="J98" s="142">
        <v>56</v>
      </c>
      <c r="K98" s="142">
        <v>48</v>
      </c>
      <c r="L98" s="142">
        <v>4</v>
      </c>
      <c r="M98" s="143">
        <v>1</v>
      </c>
    </row>
    <row r="99" spans="1:13" s="296" customFormat="1" ht="12" customHeight="1" x14ac:dyDescent="0.2">
      <c r="A99" s="65" t="s">
        <v>1027</v>
      </c>
      <c r="B99" s="53" t="s">
        <v>22</v>
      </c>
      <c r="C99" s="141">
        <v>4</v>
      </c>
      <c r="D99" s="142" t="s">
        <v>893</v>
      </c>
      <c r="E99" s="142" t="s">
        <v>893</v>
      </c>
      <c r="F99" s="142" t="s">
        <v>893</v>
      </c>
      <c r="G99" s="142" t="s">
        <v>893</v>
      </c>
      <c r="H99" s="142" t="s">
        <v>893</v>
      </c>
      <c r="I99" s="142" t="s">
        <v>893</v>
      </c>
      <c r="J99" s="141">
        <v>3</v>
      </c>
      <c r="K99" s="141">
        <v>3</v>
      </c>
      <c r="L99" s="142" t="s">
        <v>893</v>
      </c>
      <c r="M99" s="143" t="s">
        <v>893</v>
      </c>
    </row>
    <row r="100" spans="1:13" ht="18" customHeight="1" x14ac:dyDescent="0.2">
      <c r="A100" s="57" t="s">
        <v>1028</v>
      </c>
      <c r="B100" s="53" t="s">
        <v>21</v>
      </c>
      <c r="C100" s="115">
        <v>709</v>
      </c>
      <c r="D100" s="116">
        <v>4</v>
      </c>
      <c r="E100" s="115">
        <v>1</v>
      </c>
      <c r="F100" s="116">
        <v>1</v>
      </c>
      <c r="G100" s="115" t="s">
        <v>893</v>
      </c>
      <c r="H100" s="116">
        <v>2</v>
      </c>
      <c r="I100" s="115">
        <v>1</v>
      </c>
      <c r="J100" s="116">
        <v>641</v>
      </c>
      <c r="K100" s="115">
        <v>572</v>
      </c>
      <c r="L100" s="69">
        <v>50</v>
      </c>
      <c r="M100" s="116">
        <v>23</v>
      </c>
    </row>
    <row r="101" spans="1:13" ht="12" customHeight="1" x14ac:dyDescent="0.2">
      <c r="A101" s="57"/>
      <c r="B101" s="58" t="s">
        <v>22</v>
      </c>
      <c r="C101" s="131">
        <v>802</v>
      </c>
      <c r="D101" s="132">
        <v>3</v>
      </c>
      <c r="E101" s="132">
        <v>1</v>
      </c>
      <c r="F101" s="132">
        <v>1</v>
      </c>
      <c r="G101" s="132" t="s">
        <v>893</v>
      </c>
      <c r="H101" s="132">
        <v>2</v>
      </c>
      <c r="I101" s="132">
        <v>1</v>
      </c>
      <c r="J101" s="132">
        <v>713</v>
      </c>
      <c r="K101" s="132">
        <v>633</v>
      </c>
      <c r="L101" s="132">
        <v>64</v>
      </c>
      <c r="M101" s="133">
        <v>34</v>
      </c>
    </row>
    <row r="102" spans="1:13" ht="12" customHeight="1" x14ac:dyDescent="0.2">
      <c r="A102" s="57"/>
      <c r="B102" s="58" t="s">
        <v>50</v>
      </c>
      <c r="C102" s="134">
        <v>113.1</v>
      </c>
      <c r="D102" s="135">
        <v>75</v>
      </c>
      <c r="E102" s="135">
        <v>100</v>
      </c>
      <c r="F102" s="135">
        <v>100</v>
      </c>
      <c r="G102" s="135" t="s">
        <v>893</v>
      </c>
      <c r="H102" s="135">
        <v>100</v>
      </c>
      <c r="I102" s="135">
        <v>100</v>
      </c>
      <c r="J102" s="135">
        <v>111.2</v>
      </c>
      <c r="K102" s="135">
        <v>110.7</v>
      </c>
      <c r="L102" s="135">
        <v>128</v>
      </c>
      <c r="M102" s="136">
        <v>147.80000000000001</v>
      </c>
    </row>
    <row r="103" spans="1:13" ht="13.9" customHeight="1" x14ac:dyDescent="0.2">
      <c r="A103" s="65" t="s">
        <v>1029</v>
      </c>
      <c r="B103" s="53" t="s">
        <v>22</v>
      </c>
      <c r="C103" s="141">
        <v>519</v>
      </c>
      <c r="D103" s="143" t="s">
        <v>893</v>
      </c>
      <c r="E103" s="141" t="s">
        <v>893</v>
      </c>
      <c r="F103" s="142">
        <v>1</v>
      </c>
      <c r="G103" s="142" t="s">
        <v>893</v>
      </c>
      <c r="H103" s="142">
        <v>2</v>
      </c>
      <c r="I103" s="142">
        <v>1</v>
      </c>
      <c r="J103" s="142">
        <v>456</v>
      </c>
      <c r="K103" s="142">
        <v>403</v>
      </c>
      <c r="L103" s="142">
        <v>41</v>
      </c>
      <c r="M103" s="143">
        <v>22</v>
      </c>
    </row>
    <row r="104" spans="1:13" ht="13.9" customHeight="1" x14ac:dyDescent="0.2">
      <c r="A104" s="65" t="s">
        <v>435</v>
      </c>
      <c r="B104" s="53"/>
      <c r="C104" s="115"/>
      <c r="D104" s="116"/>
      <c r="E104" s="115"/>
      <c r="F104" s="116"/>
      <c r="G104" s="115"/>
      <c r="H104" s="116"/>
      <c r="I104" s="115"/>
      <c r="J104" s="116"/>
      <c r="K104" s="115"/>
      <c r="L104" s="69"/>
      <c r="M104" s="116"/>
    </row>
    <row r="105" spans="1:13" ht="12" customHeight="1" x14ac:dyDescent="0.2">
      <c r="A105" s="66" t="s">
        <v>1030</v>
      </c>
      <c r="B105" s="53" t="s">
        <v>22</v>
      </c>
      <c r="C105" s="141">
        <v>89</v>
      </c>
      <c r="D105" s="142">
        <v>2</v>
      </c>
      <c r="E105" s="142">
        <v>1</v>
      </c>
      <c r="F105" s="143" t="s">
        <v>893</v>
      </c>
      <c r="G105" s="141" t="s">
        <v>893</v>
      </c>
      <c r="H105" s="143" t="s">
        <v>893</v>
      </c>
      <c r="I105" s="141" t="s">
        <v>893</v>
      </c>
      <c r="J105" s="142">
        <v>82</v>
      </c>
      <c r="K105" s="142">
        <v>74</v>
      </c>
      <c r="L105" s="142">
        <v>5</v>
      </c>
      <c r="M105" s="143">
        <v>3</v>
      </c>
    </row>
    <row r="106" spans="1:13" ht="13.9" customHeight="1" x14ac:dyDescent="0.2">
      <c r="A106" s="65" t="s">
        <v>270</v>
      </c>
      <c r="B106" s="53"/>
      <c r="C106" s="115"/>
      <c r="D106" s="116"/>
      <c r="E106" s="115"/>
      <c r="F106" s="116"/>
      <c r="G106" s="115"/>
      <c r="H106" s="116"/>
      <c r="I106" s="115"/>
      <c r="J106" s="116"/>
      <c r="K106" s="115"/>
      <c r="L106" s="69"/>
      <c r="M106" s="116"/>
    </row>
    <row r="107" spans="1:13" ht="12" customHeight="1" x14ac:dyDescent="0.2">
      <c r="A107" s="68" t="s">
        <v>271</v>
      </c>
      <c r="B107" s="53" t="s">
        <v>22</v>
      </c>
      <c r="C107" s="141">
        <v>194</v>
      </c>
      <c r="D107" s="142">
        <v>1</v>
      </c>
      <c r="E107" s="143" t="s">
        <v>893</v>
      </c>
      <c r="F107" s="141" t="s">
        <v>893</v>
      </c>
      <c r="G107" s="143" t="s">
        <v>893</v>
      </c>
      <c r="H107" s="141" t="s">
        <v>893</v>
      </c>
      <c r="I107" s="143" t="s">
        <v>893</v>
      </c>
      <c r="J107" s="141">
        <v>175</v>
      </c>
      <c r="K107" s="142">
        <v>156</v>
      </c>
      <c r="L107" s="142">
        <v>18</v>
      </c>
      <c r="M107" s="143">
        <v>9</v>
      </c>
    </row>
    <row r="108" spans="1:13" ht="18" customHeight="1" x14ac:dyDescent="0.2">
      <c r="A108" s="57" t="s">
        <v>536</v>
      </c>
      <c r="B108" s="53" t="s">
        <v>21</v>
      </c>
      <c r="C108" s="115">
        <v>2352</v>
      </c>
      <c r="D108" s="116">
        <v>5</v>
      </c>
      <c r="E108" s="115" t="s">
        <v>893</v>
      </c>
      <c r="F108" s="116">
        <v>8</v>
      </c>
      <c r="G108" s="115">
        <v>1</v>
      </c>
      <c r="H108" s="116">
        <v>2</v>
      </c>
      <c r="I108" s="115">
        <v>1</v>
      </c>
      <c r="J108" s="116">
        <v>1981</v>
      </c>
      <c r="K108" s="115">
        <v>1744</v>
      </c>
      <c r="L108" s="69">
        <v>458</v>
      </c>
      <c r="M108" s="116">
        <v>292</v>
      </c>
    </row>
    <row r="109" spans="1:13" ht="12" customHeight="1" x14ac:dyDescent="0.2">
      <c r="A109" s="71" t="s">
        <v>537</v>
      </c>
      <c r="B109" s="58" t="s">
        <v>22</v>
      </c>
      <c r="C109" s="131">
        <v>2460</v>
      </c>
      <c r="D109" s="132">
        <v>5</v>
      </c>
      <c r="E109" s="132" t="s">
        <v>893</v>
      </c>
      <c r="F109" s="132">
        <v>9</v>
      </c>
      <c r="G109" s="132">
        <v>1</v>
      </c>
      <c r="H109" s="132">
        <v>1</v>
      </c>
      <c r="I109" s="132">
        <v>1</v>
      </c>
      <c r="J109" s="132">
        <v>2055</v>
      </c>
      <c r="K109" s="132">
        <v>1810</v>
      </c>
      <c r="L109" s="132">
        <v>484</v>
      </c>
      <c r="M109" s="133">
        <v>315</v>
      </c>
    </row>
    <row r="110" spans="1:13" ht="12" customHeight="1" x14ac:dyDescent="0.2">
      <c r="A110" s="57"/>
      <c r="B110" s="58" t="s">
        <v>50</v>
      </c>
      <c r="C110" s="134">
        <v>104.6</v>
      </c>
      <c r="D110" s="135">
        <v>100</v>
      </c>
      <c r="E110" s="135" t="s">
        <v>893</v>
      </c>
      <c r="F110" s="135">
        <v>112.5</v>
      </c>
      <c r="G110" s="135">
        <v>100</v>
      </c>
      <c r="H110" s="135">
        <v>50</v>
      </c>
      <c r="I110" s="135">
        <v>100</v>
      </c>
      <c r="J110" s="135">
        <v>103.7</v>
      </c>
      <c r="K110" s="135">
        <v>103.8</v>
      </c>
      <c r="L110" s="135">
        <v>105.7</v>
      </c>
      <c r="M110" s="136">
        <v>107.9</v>
      </c>
    </row>
    <row r="111" spans="1:13" ht="13.9" customHeight="1" x14ac:dyDescent="0.2">
      <c r="A111" s="65" t="s">
        <v>438</v>
      </c>
      <c r="B111" s="53"/>
      <c r="C111" s="115"/>
      <c r="D111" s="116"/>
      <c r="E111" s="115"/>
      <c r="F111" s="116"/>
      <c r="G111" s="115"/>
      <c r="H111" s="116"/>
      <c r="I111" s="115"/>
      <c r="J111" s="116"/>
      <c r="K111" s="115"/>
      <c r="L111" s="69"/>
      <c r="M111" s="116"/>
    </row>
    <row r="112" spans="1:13" ht="12" customHeight="1" x14ac:dyDescent="0.2">
      <c r="A112" s="66" t="s">
        <v>538</v>
      </c>
      <c r="B112" s="53"/>
      <c r="C112" s="115"/>
      <c r="D112" s="116"/>
      <c r="E112" s="115"/>
      <c r="F112" s="116"/>
      <c r="G112" s="115"/>
      <c r="H112" s="116"/>
      <c r="I112" s="115"/>
      <c r="J112" s="116"/>
      <c r="K112" s="115"/>
      <c r="L112" s="69"/>
      <c r="M112" s="116"/>
    </row>
    <row r="113" spans="1:13" ht="12" customHeight="1" x14ac:dyDescent="0.2">
      <c r="A113" s="66" t="s">
        <v>1031</v>
      </c>
      <c r="B113" s="53" t="s">
        <v>22</v>
      </c>
      <c r="C113" s="141">
        <v>190</v>
      </c>
      <c r="D113" s="143" t="s">
        <v>893</v>
      </c>
      <c r="E113" s="141" t="s">
        <v>893</v>
      </c>
      <c r="F113" s="143" t="s">
        <v>893</v>
      </c>
      <c r="G113" s="141" t="s">
        <v>893</v>
      </c>
      <c r="H113" s="143" t="s">
        <v>893</v>
      </c>
      <c r="I113" s="141" t="s">
        <v>893</v>
      </c>
      <c r="J113" s="142">
        <v>161</v>
      </c>
      <c r="K113" s="142">
        <v>142</v>
      </c>
      <c r="L113" s="142">
        <v>34</v>
      </c>
      <c r="M113" s="143">
        <v>20</v>
      </c>
    </row>
    <row r="114" spans="1:13" ht="13.9" customHeight="1" x14ac:dyDescent="0.2">
      <c r="A114" s="65" t="s">
        <v>1032</v>
      </c>
      <c r="B114" s="53" t="s">
        <v>22</v>
      </c>
      <c r="C114" s="141">
        <v>1554</v>
      </c>
      <c r="D114" s="142">
        <v>4</v>
      </c>
      <c r="E114" s="142" t="s">
        <v>893</v>
      </c>
      <c r="F114" s="142">
        <v>7</v>
      </c>
      <c r="G114" s="142">
        <v>1</v>
      </c>
      <c r="H114" s="142" t="s">
        <v>893</v>
      </c>
      <c r="I114" s="142" t="s">
        <v>893</v>
      </c>
      <c r="J114" s="142">
        <v>1271</v>
      </c>
      <c r="K114" s="142">
        <v>1082</v>
      </c>
      <c r="L114" s="142">
        <v>375</v>
      </c>
      <c r="M114" s="143">
        <v>240</v>
      </c>
    </row>
    <row r="115" spans="1:13" ht="13.9" customHeight="1" x14ac:dyDescent="0.2">
      <c r="A115" s="65" t="s">
        <v>1033</v>
      </c>
      <c r="B115" s="53" t="s">
        <v>22</v>
      </c>
      <c r="C115" s="141">
        <v>716</v>
      </c>
      <c r="D115" s="142">
        <v>1</v>
      </c>
      <c r="E115" s="142" t="s">
        <v>893</v>
      </c>
      <c r="F115" s="142">
        <v>2</v>
      </c>
      <c r="G115" s="142" t="s">
        <v>893</v>
      </c>
      <c r="H115" s="142">
        <v>1</v>
      </c>
      <c r="I115" s="142">
        <v>1</v>
      </c>
      <c r="J115" s="142">
        <v>623</v>
      </c>
      <c r="K115" s="142">
        <v>586</v>
      </c>
      <c r="L115" s="142">
        <v>75</v>
      </c>
      <c r="M115" s="143">
        <v>55</v>
      </c>
    </row>
    <row r="116" spans="1:13" ht="18" customHeight="1" x14ac:dyDescent="0.2">
      <c r="A116" s="57" t="s">
        <v>440</v>
      </c>
      <c r="B116" s="53" t="s">
        <v>21</v>
      </c>
      <c r="C116" s="115">
        <v>314</v>
      </c>
      <c r="D116" s="116">
        <v>3</v>
      </c>
      <c r="E116" s="115">
        <v>3</v>
      </c>
      <c r="F116" s="116">
        <v>1</v>
      </c>
      <c r="G116" s="115">
        <v>1</v>
      </c>
      <c r="H116" s="116">
        <v>7</v>
      </c>
      <c r="I116" s="115">
        <v>5</v>
      </c>
      <c r="J116" s="116">
        <v>242</v>
      </c>
      <c r="K116" s="115">
        <v>212</v>
      </c>
      <c r="L116" s="69">
        <v>52</v>
      </c>
      <c r="M116" s="116">
        <v>36</v>
      </c>
    </row>
    <row r="117" spans="1:13" ht="12" customHeight="1" x14ac:dyDescent="0.2">
      <c r="A117" s="71" t="s">
        <v>282</v>
      </c>
      <c r="B117" s="58" t="s">
        <v>22</v>
      </c>
      <c r="C117" s="131">
        <v>347</v>
      </c>
      <c r="D117" s="132" t="s">
        <v>893</v>
      </c>
      <c r="E117" s="132" t="s">
        <v>893</v>
      </c>
      <c r="F117" s="132">
        <v>1</v>
      </c>
      <c r="G117" s="132">
        <v>1</v>
      </c>
      <c r="H117" s="132">
        <v>6</v>
      </c>
      <c r="I117" s="132">
        <v>4</v>
      </c>
      <c r="J117" s="132">
        <v>269</v>
      </c>
      <c r="K117" s="132">
        <v>235</v>
      </c>
      <c r="L117" s="132">
        <v>62</v>
      </c>
      <c r="M117" s="133">
        <v>44</v>
      </c>
    </row>
    <row r="118" spans="1:13" ht="12" customHeight="1" x14ac:dyDescent="0.2">
      <c r="A118" s="57"/>
      <c r="B118" s="58" t="s">
        <v>50</v>
      </c>
      <c r="C118" s="134">
        <v>110.5</v>
      </c>
      <c r="D118" s="135" t="s">
        <v>893</v>
      </c>
      <c r="E118" s="135" t="s">
        <v>893</v>
      </c>
      <c r="F118" s="135">
        <v>100</v>
      </c>
      <c r="G118" s="135">
        <v>100</v>
      </c>
      <c r="H118" s="135">
        <v>85.7</v>
      </c>
      <c r="I118" s="135">
        <v>80</v>
      </c>
      <c r="J118" s="135">
        <v>111.2</v>
      </c>
      <c r="K118" s="135">
        <v>110.8</v>
      </c>
      <c r="L118" s="135">
        <v>119.2</v>
      </c>
      <c r="M118" s="136">
        <v>122.2</v>
      </c>
    </row>
    <row r="119" spans="1:13" ht="13.9" customHeight="1" x14ac:dyDescent="0.2">
      <c r="A119" s="65" t="s">
        <v>283</v>
      </c>
      <c r="B119" s="53"/>
      <c r="C119" s="115"/>
      <c r="D119" s="116"/>
      <c r="E119" s="115"/>
      <c r="F119" s="116"/>
      <c r="G119" s="115"/>
      <c r="H119" s="116"/>
      <c r="I119" s="115"/>
      <c r="J119" s="116"/>
      <c r="K119" s="115"/>
      <c r="L119" s="69"/>
      <c r="M119" s="116"/>
    </row>
    <row r="120" spans="1:13" ht="12" customHeight="1" x14ac:dyDescent="0.2">
      <c r="A120" s="66" t="s">
        <v>1034</v>
      </c>
      <c r="B120" s="53" t="s">
        <v>22</v>
      </c>
      <c r="C120" s="141">
        <v>249</v>
      </c>
      <c r="D120" s="142" t="s">
        <v>893</v>
      </c>
      <c r="E120" s="142" t="s">
        <v>893</v>
      </c>
      <c r="F120" s="143">
        <v>1</v>
      </c>
      <c r="G120" s="141">
        <v>1</v>
      </c>
      <c r="H120" s="142">
        <v>6</v>
      </c>
      <c r="I120" s="142">
        <v>4</v>
      </c>
      <c r="J120" s="142">
        <v>190</v>
      </c>
      <c r="K120" s="142">
        <v>170</v>
      </c>
      <c r="L120" s="142">
        <v>46</v>
      </c>
      <c r="M120" s="143">
        <v>37</v>
      </c>
    </row>
    <row r="121" spans="1:13" ht="13.9" customHeight="1" x14ac:dyDescent="0.2">
      <c r="A121" s="67" t="s">
        <v>101</v>
      </c>
      <c r="B121" s="53" t="s">
        <v>22</v>
      </c>
      <c r="C121" s="141">
        <v>1</v>
      </c>
      <c r="D121" s="143" t="s">
        <v>893</v>
      </c>
      <c r="E121" s="141" t="s">
        <v>893</v>
      </c>
      <c r="F121" s="143" t="s">
        <v>893</v>
      </c>
      <c r="G121" s="141" t="s">
        <v>893</v>
      </c>
      <c r="H121" s="143" t="s">
        <v>893</v>
      </c>
      <c r="I121" s="141" t="s">
        <v>893</v>
      </c>
      <c r="J121" s="142">
        <v>1</v>
      </c>
      <c r="K121" s="142">
        <v>1</v>
      </c>
      <c r="L121" s="142" t="s">
        <v>893</v>
      </c>
      <c r="M121" s="143" t="s">
        <v>893</v>
      </c>
    </row>
    <row r="122" spans="1:13" ht="13.9" customHeight="1" x14ac:dyDescent="0.2">
      <c r="A122" s="65" t="s">
        <v>539</v>
      </c>
      <c r="B122" s="53"/>
      <c r="C122" s="115"/>
      <c r="D122" s="116"/>
      <c r="E122" s="115"/>
      <c r="F122" s="116"/>
      <c r="G122" s="115"/>
      <c r="H122" s="116"/>
      <c r="I122" s="115"/>
      <c r="J122" s="116"/>
      <c r="K122" s="115"/>
      <c r="L122" s="69"/>
      <c r="M122" s="116"/>
    </row>
    <row r="123" spans="1:13" ht="12" customHeight="1" x14ac:dyDescent="0.2">
      <c r="A123" s="66" t="s">
        <v>540</v>
      </c>
      <c r="B123" s="53"/>
      <c r="C123" s="115"/>
      <c r="D123" s="116"/>
      <c r="E123" s="115"/>
      <c r="F123" s="116"/>
      <c r="G123" s="115"/>
      <c r="H123" s="116"/>
      <c r="I123" s="115"/>
      <c r="J123" s="116"/>
      <c r="K123" s="115"/>
      <c r="L123" s="69"/>
      <c r="M123" s="116"/>
    </row>
    <row r="124" spans="1:13" ht="12" customHeight="1" x14ac:dyDescent="0.2">
      <c r="A124" s="68" t="s">
        <v>541</v>
      </c>
      <c r="B124" s="53" t="s">
        <v>22</v>
      </c>
      <c r="C124" s="141">
        <v>91</v>
      </c>
      <c r="D124" s="143" t="s">
        <v>893</v>
      </c>
      <c r="E124" s="141" t="s">
        <v>893</v>
      </c>
      <c r="F124" s="143" t="s">
        <v>893</v>
      </c>
      <c r="G124" s="141" t="s">
        <v>893</v>
      </c>
      <c r="H124" s="143" t="s">
        <v>893</v>
      </c>
      <c r="I124" s="141" t="s">
        <v>893</v>
      </c>
      <c r="J124" s="142">
        <v>73</v>
      </c>
      <c r="K124" s="142">
        <v>59</v>
      </c>
      <c r="L124" s="142">
        <v>16</v>
      </c>
      <c r="M124" s="143">
        <v>7</v>
      </c>
    </row>
    <row r="125" spans="1:13" ht="13.9" customHeight="1" x14ac:dyDescent="0.2">
      <c r="A125" s="65" t="s">
        <v>289</v>
      </c>
      <c r="B125" s="53"/>
      <c r="C125" s="115"/>
      <c r="D125" s="116"/>
      <c r="E125" s="115"/>
      <c r="F125" s="116"/>
      <c r="G125" s="115"/>
      <c r="H125" s="116"/>
      <c r="I125" s="115"/>
      <c r="J125" s="116"/>
      <c r="K125" s="115"/>
      <c r="L125" s="69"/>
      <c r="M125" s="116"/>
    </row>
    <row r="126" spans="1:13" ht="12" customHeight="1" x14ac:dyDescent="0.2">
      <c r="A126" s="68" t="s">
        <v>290</v>
      </c>
      <c r="B126" s="53" t="s">
        <v>22</v>
      </c>
      <c r="C126" s="141">
        <v>6</v>
      </c>
      <c r="D126" s="143" t="s">
        <v>893</v>
      </c>
      <c r="E126" s="141" t="s">
        <v>893</v>
      </c>
      <c r="F126" s="143" t="s">
        <v>893</v>
      </c>
      <c r="G126" s="141" t="s">
        <v>893</v>
      </c>
      <c r="H126" s="143" t="s">
        <v>893</v>
      </c>
      <c r="I126" s="141" t="s">
        <v>893</v>
      </c>
      <c r="J126" s="142">
        <v>5</v>
      </c>
      <c r="K126" s="142">
        <v>5</v>
      </c>
      <c r="L126" s="141" t="s">
        <v>893</v>
      </c>
      <c r="M126" s="155" t="s">
        <v>893</v>
      </c>
    </row>
    <row r="127" spans="1:13" ht="18" customHeight="1" x14ac:dyDescent="0.2">
      <c r="A127" s="57" t="s">
        <v>291</v>
      </c>
      <c r="B127" s="53" t="s">
        <v>21</v>
      </c>
      <c r="C127" s="115">
        <v>191</v>
      </c>
      <c r="D127" s="116" t="s">
        <v>893</v>
      </c>
      <c r="E127" s="115" t="s">
        <v>893</v>
      </c>
      <c r="F127" s="116">
        <v>1</v>
      </c>
      <c r="G127" s="115" t="s">
        <v>893</v>
      </c>
      <c r="H127" s="116">
        <v>1</v>
      </c>
      <c r="I127" s="115" t="s">
        <v>893</v>
      </c>
      <c r="J127" s="116">
        <v>165</v>
      </c>
      <c r="K127" s="115">
        <v>144</v>
      </c>
      <c r="L127" s="69">
        <v>24</v>
      </c>
      <c r="M127" s="75">
        <v>11</v>
      </c>
    </row>
    <row r="128" spans="1:13" ht="12" customHeight="1" x14ac:dyDescent="0.2">
      <c r="A128" s="71" t="s">
        <v>542</v>
      </c>
      <c r="B128" s="58" t="s">
        <v>22</v>
      </c>
      <c r="C128" s="131">
        <v>212</v>
      </c>
      <c r="D128" s="132" t="s">
        <v>893</v>
      </c>
      <c r="E128" s="132" t="s">
        <v>893</v>
      </c>
      <c r="F128" s="132">
        <v>1</v>
      </c>
      <c r="G128" s="132" t="s">
        <v>893</v>
      </c>
      <c r="H128" s="132">
        <v>1</v>
      </c>
      <c r="I128" s="132" t="s">
        <v>893</v>
      </c>
      <c r="J128" s="132">
        <v>178</v>
      </c>
      <c r="K128" s="132">
        <v>156</v>
      </c>
      <c r="L128" s="132">
        <v>27</v>
      </c>
      <c r="M128" s="133">
        <v>13</v>
      </c>
    </row>
    <row r="129" spans="1:13" ht="12" customHeight="1" x14ac:dyDescent="0.2">
      <c r="A129" s="57"/>
      <c r="B129" s="58" t="s">
        <v>50</v>
      </c>
      <c r="C129" s="134">
        <v>111</v>
      </c>
      <c r="D129" s="135" t="s">
        <v>894</v>
      </c>
      <c r="E129" s="135" t="s">
        <v>894</v>
      </c>
      <c r="F129" s="135">
        <v>100</v>
      </c>
      <c r="G129" s="135" t="s">
        <v>894</v>
      </c>
      <c r="H129" s="135">
        <v>100</v>
      </c>
      <c r="I129" s="135" t="s">
        <v>894</v>
      </c>
      <c r="J129" s="135">
        <v>107.9</v>
      </c>
      <c r="K129" s="135">
        <v>108.3</v>
      </c>
      <c r="L129" s="135">
        <v>112.5</v>
      </c>
      <c r="M129" s="136">
        <v>118.2</v>
      </c>
    </row>
    <row r="130" spans="1:13" ht="13.9" customHeight="1" x14ac:dyDescent="0.2">
      <c r="A130" s="67" t="s">
        <v>107</v>
      </c>
      <c r="B130" s="53" t="s">
        <v>22</v>
      </c>
      <c r="C130" s="141">
        <v>83</v>
      </c>
      <c r="D130" s="142" t="s">
        <v>893</v>
      </c>
      <c r="E130" s="142" t="s">
        <v>893</v>
      </c>
      <c r="F130" s="142">
        <v>1</v>
      </c>
      <c r="G130" s="142" t="s">
        <v>893</v>
      </c>
      <c r="H130" s="142">
        <v>1</v>
      </c>
      <c r="I130" s="142" t="s">
        <v>893</v>
      </c>
      <c r="J130" s="142">
        <v>76</v>
      </c>
      <c r="K130" s="142">
        <v>65</v>
      </c>
      <c r="L130" s="142">
        <v>10</v>
      </c>
      <c r="M130" s="143">
        <v>2</v>
      </c>
    </row>
    <row r="131" spans="1:13" ht="13.9" customHeight="1" x14ac:dyDescent="0.2">
      <c r="A131" s="65" t="s">
        <v>1035</v>
      </c>
      <c r="B131" s="53" t="s">
        <v>22</v>
      </c>
      <c r="C131" s="141">
        <v>129</v>
      </c>
      <c r="D131" s="142" t="s">
        <v>893</v>
      </c>
      <c r="E131" s="142" t="s">
        <v>893</v>
      </c>
      <c r="F131" s="142" t="s">
        <v>893</v>
      </c>
      <c r="G131" s="142" t="s">
        <v>893</v>
      </c>
      <c r="H131" s="142" t="s">
        <v>893</v>
      </c>
      <c r="I131" s="142" t="s">
        <v>893</v>
      </c>
      <c r="J131" s="142">
        <v>102</v>
      </c>
      <c r="K131" s="142">
        <v>91</v>
      </c>
      <c r="L131" s="142">
        <v>17</v>
      </c>
      <c r="M131" s="143">
        <v>11</v>
      </c>
    </row>
    <row r="132" spans="1:13" ht="18" customHeight="1" x14ac:dyDescent="0.2">
      <c r="A132" s="64" t="s">
        <v>543</v>
      </c>
      <c r="B132" s="53" t="s">
        <v>21</v>
      </c>
      <c r="C132" s="115">
        <v>377</v>
      </c>
      <c r="D132" s="116">
        <v>1</v>
      </c>
      <c r="E132" s="115">
        <v>1</v>
      </c>
      <c r="F132" s="116">
        <v>2</v>
      </c>
      <c r="G132" s="115" t="s">
        <v>893</v>
      </c>
      <c r="H132" s="116">
        <v>2</v>
      </c>
      <c r="I132" s="115" t="s">
        <v>893</v>
      </c>
      <c r="J132" s="116">
        <v>329</v>
      </c>
      <c r="K132" s="115">
        <v>296</v>
      </c>
      <c r="L132" s="69">
        <v>25</v>
      </c>
      <c r="M132" s="116">
        <v>15</v>
      </c>
    </row>
    <row r="133" spans="1:13" ht="12" customHeight="1" x14ac:dyDescent="0.2">
      <c r="A133" s="57"/>
      <c r="B133" s="58" t="s">
        <v>22</v>
      </c>
      <c r="C133" s="131">
        <v>410</v>
      </c>
      <c r="D133" s="132">
        <v>1</v>
      </c>
      <c r="E133" s="132">
        <v>1</v>
      </c>
      <c r="F133" s="132">
        <v>2</v>
      </c>
      <c r="G133" s="132" t="s">
        <v>893</v>
      </c>
      <c r="H133" s="132">
        <v>2</v>
      </c>
      <c r="I133" s="132" t="s">
        <v>893</v>
      </c>
      <c r="J133" s="132">
        <v>353</v>
      </c>
      <c r="K133" s="132">
        <v>317</v>
      </c>
      <c r="L133" s="132">
        <v>31</v>
      </c>
      <c r="M133" s="133">
        <v>20</v>
      </c>
    </row>
    <row r="134" spans="1:13" ht="12" customHeight="1" x14ac:dyDescent="0.2">
      <c r="A134" s="57"/>
      <c r="B134" s="58" t="s">
        <v>50</v>
      </c>
      <c r="C134" s="134">
        <v>108.8</v>
      </c>
      <c r="D134" s="135">
        <v>100</v>
      </c>
      <c r="E134" s="135">
        <v>100</v>
      </c>
      <c r="F134" s="135">
        <v>100</v>
      </c>
      <c r="G134" s="135" t="s">
        <v>894</v>
      </c>
      <c r="H134" s="135">
        <v>100</v>
      </c>
      <c r="I134" s="135" t="s">
        <v>894</v>
      </c>
      <c r="J134" s="135">
        <v>107.3</v>
      </c>
      <c r="K134" s="135">
        <v>107.1</v>
      </c>
      <c r="L134" s="135">
        <v>124</v>
      </c>
      <c r="M134" s="136">
        <v>133.30000000000001</v>
      </c>
    </row>
    <row r="135" spans="1:13" ht="13.9" customHeight="1" x14ac:dyDescent="0.2">
      <c r="A135" s="67" t="s">
        <v>109</v>
      </c>
      <c r="B135" s="53" t="s">
        <v>22</v>
      </c>
      <c r="C135" s="141">
        <v>55</v>
      </c>
      <c r="D135" s="142" t="s">
        <v>893</v>
      </c>
      <c r="E135" s="142" t="s">
        <v>893</v>
      </c>
      <c r="F135" s="142" t="s">
        <v>893</v>
      </c>
      <c r="G135" s="142" t="s">
        <v>893</v>
      </c>
      <c r="H135" s="142" t="s">
        <v>893</v>
      </c>
      <c r="I135" s="142" t="s">
        <v>893</v>
      </c>
      <c r="J135" s="142">
        <v>48</v>
      </c>
      <c r="K135" s="142">
        <v>43</v>
      </c>
      <c r="L135" s="142">
        <v>7</v>
      </c>
      <c r="M135" s="143">
        <v>5</v>
      </c>
    </row>
    <row r="136" spans="1:13" ht="13.9" customHeight="1" x14ac:dyDescent="0.2">
      <c r="A136" s="65" t="s">
        <v>296</v>
      </c>
      <c r="B136" s="53"/>
      <c r="C136" s="115"/>
      <c r="D136" s="116"/>
      <c r="E136" s="115"/>
      <c r="F136" s="116"/>
      <c r="G136" s="115"/>
      <c r="H136" s="116"/>
      <c r="I136" s="115"/>
      <c r="J136" s="116"/>
      <c r="K136" s="115"/>
      <c r="L136" s="69"/>
      <c r="M136" s="116"/>
    </row>
    <row r="137" spans="1:13" ht="12" customHeight="1" x14ac:dyDescent="0.2">
      <c r="A137" s="66" t="s">
        <v>297</v>
      </c>
      <c r="B137" s="53"/>
      <c r="C137" s="115"/>
      <c r="D137" s="116"/>
      <c r="E137" s="115"/>
      <c r="F137" s="116"/>
      <c r="G137" s="115"/>
      <c r="H137" s="116"/>
      <c r="I137" s="115"/>
      <c r="J137" s="116"/>
      <c r="K137" s="115"/>
      <c r="L137" s="69"/>
      <c r="M137" s="116"/>
    </row>
    <row r="138" spans="1:13" ht="12" customHeight="1" x14ac:dyDescent="0.2">
      <c r="A138" s="66" t="s">
        <v>1036</v>
      </c>
      <c r="B138" s="53" t="s">
        <v>22</v>
      </c>
      <c r="C138" s="141">
        <v>15</v>
      </c>
      <c r="D138" s="142" t="s">
        <v>893</v>
      </c>
      <c r="E138" s="142" t="s">
        <v>893</v>
      </c>
      <c r="F138" s="142" t="s">
        <v>893</v>
      </c>
      <c r="G138" s="142" t="s">
        <v>893</v>
      </c>
      <c r="H138" s="142" t="s">
        <v>893</v>
      </c>
      <c r="I138" s="142" t="s">
        <v>893</v>
      </c>
      <c r="J138" s="142">
        <v>13</v>
      </c>
      <c r="K138" s="142">
        <v>11</v>
      </c>
      <c r="L138" s="142" t="s">
        <v>893</v>
      </c>
      <c r="M138" s="143" t="s">
        <v>893</v>
      </c>
    </row>
    <row r="139" spans="1:13" ht="13.9" customHeight="1" x14ac:dyDescent="0.2">
      <c r="A139" s="65" t="s">
        <v>299</v>
      </c>
      <c r="B139" s="53"/>
      <c r="C139" s="115"/>
      <c r="D139" s="116"/>
      <c r="E139" s="115"/>
      <c r="F139" s="116"/>
      <c r="G139" s="115"/>
      <c r="H139" s="116"/>
      <c r="I139" s="115"/>
      <c r="J139" s="116"/>
      <c r="K139" s="115"/>
      <c r="L139" s="69"/>
      <c r="M139" s="116"/>
    </row>
    <row r="140" spans="1:13" ht="12" customHeight="1" x14ac:dyDescent="0.2">
      <c r="A140" s="66" t="s">
        <v>544</v>
      </c>
      <c r="B140" s="53"/>
      <c r="C140" s="115"/>
      <c r="D140" s="116"/>
      <c r="E140" s="115"/>
      <c r="F140" s="116"/>
      <c r="G140" s="115"/>
      <c r="H140" s="116"/>
      <c r="I140" s="115"/>
      <c r="J140" s="116"/>
      <c r="K140" s="115"/>
      <c r="L140" s="69"/>
      <c r="M140" s="116"/>
    </row>
    <row r="141" spans="1:13" ht="12" customHeight="1" x14ac:dyDescent="0.2">
      <c r="A141" s="68" t="s">
        <v>545</v>
      </c>
      <c r="B141" s="53" t="s">
        <v>22</v>
      </c>
      <c r="C141" s="141">
        <v>17</v>
      </c>
      <c r="D141" s="142">
        <v>1</v>
      </c>
      <c r="E141" s="142">
        <v>1</v>
      </c>
      <c r="F141" s="142" t="s">
        <v>893</v>
      </c>
      <c r="G141" s="142" t="s">
        <v>893</v>
      </c>
      <c r="H141" s="142">
        <v>1</v>
      </c>
      <c r="I141" s="142" t="s">
        <v>893</v>
      </c>
      <c r="J141" s="142">
        <v>16</v>
      </c>
      <c r="K141" s="142">
        <v>13</v>
      </c>
      <c r="L141" s="142">
        <v>1</v>
      </c>
      <c r="M141" s="143" t="s">
        <v>893</v>
      </c>
    </row>
    <row r="142" spans="1:13" ht="13.9" customHeight="1" x14ac:dyDescent="0.2">
      <c r="A142" s="67" t="s">
        <v>113</v>
      </c>
      <c r="B142" s="53" t="s">
        <v>22</v>
      </c>
      <c r="C142" s="141">
        <v>39</v>
      </c>
      <c r="D142" s="142" t="s">
        <v>893</v>
      </c>
      <c r="E142" s="142" t="s">
        <v>893</v>
      </c>
      <c r="F142" s="142" t="s">
        <v>893</v>
      </c>
      <c r="G142" s="142" t="s">
        <v>893</v>
      </c>
      <c r="H142" s="142" t="s">
        <v>893</v>
      </c>
      <c r="I142" s="142" t="s">
        <v>893</v>
      </c>
      <c r="J142" s="142">
        <v>35</v>
      </c>
      <c r="K142" s="142">
        <v>32</v>
      </c>
      <c r="L142" s="142">
        <v>1</v>
      </c>
      <c r="M142" s="143" t="s">
        <v>893</v>
      </c>
    </row>
    <row r="143" spans="1:13" ht="13.9" customHeight="1" x14ac:dyDescent="0.2">
      <c r="A143" s="65" t="s">
        <v>301</v>
      </c>
      <c r="B143" s="53"/>
      <c r="C143" s="115"/>
      <c r="D143" s="116"/>
      <c r="E143" s="115"/>
      <c r="F143" s="116"/>
      <c r="G143" s="115"/>
      <c r="H143" s="116"/>
      <c r="I143" s="115"/>
      <c r="J143" s="116"/>
      <c r="K143" s="115"/>
      <c r="L143" s="69"/>
      <c r="M143" s="116"/>
    </row>
    <row r="144" spans="1:13" ht="12" customHeight="1" x14ac:dyDescent="0.2">
      <c r="A144" s="66" t="s">
        <v>546</v>
      </c>
      <c r="B144" s="53"/>
      <c r="C144" s="115"/>
      <c r="D144" s="116"/>
      <c r="E144" s="115"/>
      <c r="F144" s="116"/>
      <c r="G144" s="115"/>
      <c r="H144" s="116"/>
      <c r="I144" s="115"/>
      <c r="J144" s="116"/>
      <c r="K144" s="115"/>
      <c r="L144" s="69"/>
      <c r="M144" s="116"/>
    </row>
    <row r="145" spans="1:13" ht="12" customHeight="1" x14ac:dyDescent="0.2">
      <c r="A145" s="66" t="s">
        <v>547</v>
      </c>
      <c r="B145" s="53"/>
      <c r="C145" s="115"/>
      <c r="D145" s="116"/>
      <c r="E145" s="115"/>
      <c r="F145" s="116"/>
      <c r="G145" s="115"/>
      <c r="H145" s="116"/>
      <c r="I145" s="115"/>
      <c r="J145" s="116"/>
      <c r="K145" s="115"/>
      <c r="L145" s="69"/>
      <c r="M145" s="116"/>
    </row>
    <row r="146" spans="1:13" ht="12" customHeight="1" x14ac:dyDescent="0.2">
      <c r="A146" s="66" t="s">
        <v>1037</v>
      </c>
      <c r="B146" s="53" t="s">
        <v>22</v>
      </c>
      <c r="C146" s="141">
        <v>191</v>
      </c>
      <c r="D146" s="142" t="s">
        <v>893</v>
      </c>
      <c r="E146" s="142" t="s">
        <v>893</v>
      </c>
      <c r="F146" s="142">
        <v>1</v>
      </c>
      <c r="G146" s="142" t="s">
        <v>893</v>
      </c>
      <c r="H146" s="142" t="s">
        <v>893</v>
      </c>
      <c r="I146" s="142" t="s">
        <v>893</v>
      </c>
      <c r="J146" s="142">
        <v>161</v>
      </c>
      <c r="K146" s="142">
        <v>148</v>
      </c>
      <c r="L146" s="142">
        <v>16</v>
      </c>
      <c r="M146" s="143">
        <v>12</v>
      </c>
    </row>
    <row r="147" spans="1:13" ht="13.9" customHeight="1" x14ac:dyDescent="0.2">
      <c r="A147" s="65" t="s">
        <v>548</v>
      </c>
      <c r="B147" s="53"/>
      <c r="C147" s="115"/>
      <c r="D147" s="116"/>
      <c r="E147" s="115"/>
      <c r="F147" s="116"/>
      <c r="G147" s="115"/>
      <c r="H147" s="116"/>
      <c r="I147" s="115"/>
      <c r="J147" s="116"/>
      <c r="K147" s="115"/>
      <c r="L147" s="69"/>
      <c r="M147" s="116"/>
    </row>
    <row r="148" spans="1:13" ht="12" customHeight="1" x14ac:dyDescent="0.2">
      <c r="A148" s="68" t="s">
        <v>549</v>
      </c>
      <c r="B148" s="53" t="s">
        <v>22</v>
      </c>
      <c r="C148" s="141">
        <v>93</v>
      </c>
      <c r="D148" s="142" t="s">
        <v>893</v>
      </c>
      <c r="E148" s="142" t="s">
        <v>893</v>
      </c>
      <c r="F148" s="142">
        <v>1</v>
      </c>
      <c r="G148" s="142" t="s">
        <v>893</v>
      </c>
      <c r="H148" s="142">
        <v>1</v>
      </c>
      <c r="I148" s="142" t="s">
        <v>893</v>
      </c>
      <c r="J148" s="142">
        <v>80</v>
      </c>
      <c r="K148" s="142">
        <v>70</v>
      </c>
      <c r="L148" s="142">
        <v>6</v>
      </c>
      <c r="M148" s="143">
        <v>3</v>
      </c>
    </row>
    <row r="149" spans="1:13" ht="18" customHeight="1" x14ac:dyDescent="0.2">
      <c r="A149" s="57" t="s">
        <v>550</v>
      </c>
      <c r="B149" s="53" t="s">
        <v>21</v>
      </c>
      <c r="C149" s="115">
        <v>191</v>
      </c>
      <c r="D149" s="116" t="s">
        <v>893</v>
      </c>
      <c r="E149" s="115" t="s">
        <v>893</v>
      </c>
      <c r="F149" s="116" t="s">
        <v>893</v>
      </c>
      <c r="G149" s="115" t="s">
        <v>893</v>
      </c>
      <c r="H149" s="116">
        <v>1</v>
      </c>
      <c r="I149" s="115">
        <v>1</v>
      </c>
      <c r="J149" s="116">
        <v>149</v>
      </c>
      <c r="K149" s="115">
        <v>130</v>
      </c>
      <c r="L149" s="69">
        <v>26</v>
      </c>
      <c r="M149" s="116">
        <v>18</v>
      </c>
    </row>
    <row r="150" spans="1:13" ht="12" customHeight="1" x14ac:dyDescent="0.2">
      <c r="A150" s="71" t="s">
        <v>551</v>
      </c>
      <c r="B150" s="58" t="s">
        <v>22</v>
      </c>
      <c r="C150" s="131">
        <v>196</v>
      </c>
      <c r="D150" s="132" t="s">
        <v>893</v>
      </c>
      <c r="E150" s="132" t="s">
        <v>893</v>
      </c>
      <c r="F150" s="132" t="s">
        <v>893</v>
      </c>
      <c r="G150" s="132" t="s">
        <v>893</v>
      </c>
      <c r="H150" s="132">
        <v>1</v>
      </c>
      <c r="I150" s="132">
        <v>1</v>
      </c>
      <c r="J150" s="132">
        <v>149</v>
      </c>
      <c r="K150" s="132">
        <v>132</v>
      </c>
      <c r="L150" s="132">
        <v>25</v>
      </c>
      <c r="M150" s="133">
        <v>18</v>
      </c>
    </row>
    <row r="151" spans="1:13" ht="12" customHeight="1" x14ac:dyDescent="0.2">
      <c r="A151" s="57"/>
      <c r="B151" s="58" t="s">
        <v>50</v>
      </c>
      <c r="C151" s="134">
        <v>102.6</v>
      </c>
      <c r="D151" s="135" t="s">
        <v>894</v>
      </c>
      <c r="E151" s="135" t="s">
        <v>894</v>
      </c>
      <c r="F151" s="135" t="s">
        <v>894</v>
      </c>
      <c r="G151" s="135" t="s">
        <v>894</v>
      </c>
      <c r="H151" s="135">
        <v>100</v>
      </c>
      <c r="I151" s="135">
        <v>100</v>
      </c>
      <c r="J151" s="135">
        <v>100</v>
      </c>
      <c r="K151" s="135">
        <v>101.5</v>
      </c>
      <c r="L151" s="135">
        <v>96.2</v>
      </c>
      <c r="M151" s="136">
        <v>100</v>
      </c>
    </row>
    <row r="152" spans="1:13" ht="13.9" customHeight="1" x14ac:dyDescent="0.2">
      <c r="A152" s="65" t="s">
        <v>309</v>
      </c>
      <c r="B152" s="53"/>
      <c r="C152" s="115"/>
      <c r="D152" s="116"/>
      <c r="E152" s="115"/>
      <c r="F152" s="116"/>
      <c r="G152" s="115"/>
      <c r="H152" s="116"/>
      <c r="I152" s="115"/>
      <c r="J152" s="116"/>
      <c r="K152" s="115"/>
      <c r="L152" s="69"/>
      <c r="M152" s="116"/>
    </row>
    <row r="153" spans="1:13" ht="12" customHeight="1" x14ac:dyDescent="0.2">
      <c r="A153" s="66" t="s">
        <v>1038</v>
      </c>
      <c r="B153" s="53" t="s">
        <v>22</v>
      </c>
      <c r="C153" s="141">
        <v>138</v>
      </c>
      <c r="D153" s="142" t="s">
        <v>893</v>
      </c>
      <c r="E153" s="142" t="s">
        <v>893</v>
      </c>
      <c r="F153" s="142" t="s">
        <v>893</v>
      </c>
      <c r="G153" s="142" t="s">
        <v>893</v>
      </c>
      <c r="H153" s="142">
        <v>1</v>
      </c>
      <c r="I153" s="142">
        <v>1</v>
      </c>
      <c r="J153" s="142">
        <v>106</v>
      </c>
      <c r="K153" s="142">
        <v>92</v>
      </c>
      <c r="L153" s="142">
        <v>20</v>
      </c>
      <c r="M153" s="143">
        <v>15</v>
      </c>
    </row>
    <row r="154" spans="1:13" ht="13.9" customHeight="1" x14ac:dyDescent="0.2">
      <c r="A154" s="65" t="s">
        <v>452</v>
      </c>
      <c r="B154" s="53"/>
      <c r="C154" s="115"/>
      <c r="D154" s="116"/>
      <c r="E154" s="115"/>
      <c r="F154" s="116"/>
      <c r="G154" s="115"/>
      <c r="H154" s="116"/>
      <c r="I154" s="115"/>
      <c r="J154" s="116"/>
      <c r="K154" s="115"/>
      <c r="L154" s="69"/>
      <c r="M154" s="116"/>
    </row>
    <row r="155" spans="1:13" ht="12" customHeight="1" x14ac:dyDescent="0.2">
      <c r="A155" s="66" t="s">
        <v>552</v>
      </c>
      <c r="B155" s="53"/>
      <c r="C155" s="115"/>
      <c r="D155" s="116"/>
      <c r="E155" s="115"/>
      <c r="F155" s="116"/>
      <c r="G155" s="115"/>
      <c r="H155" s="116"/>
      <c r="I155" s="115"/>
      <c r="J155" s="116"/>
      <c r="K155" s="115"/>
      <c r="L155" s="69"/>
      <c r="M155" s="116"/>
    </row>
    <row r="156" spans="1:13" ht="12" customHeight="1" x14ac:dyDescent="0.2">
      <c r="A156" s="66" t="s">
        <v>553</v>
      </c>
      <c r="B156" s="53"/>
      <c r="C156" s="115"/>
      <c r="D156" s="116"/>
      <c r="E156" s="115"/>
      <c r="F156" s="116"/>
      <c r="G156" s="115"/>
      <c r="H156" s="116"/>
      <c r="I156" s="115"/>
      <c r="J156" s="116"/>
      <c r="K156" s="115"/>
      <c r="L156" s="69"/>
      <c r="M156" s="116"/>
    </row>
    <row r="157" spans="1:13" ht="12" customHeight="1" x14ac:dyDescent="0.2">
      <c r="A157" s="68" t="s">
        <v>554</v>
      </c>
      <c r="B157" s="53" t="s">
        <v>22</v>
      </c>
      <c r="C157" s="141">
        <v>58</v>
      </c>
      <c r="D157" s="142" t="s">
        <v>893</v>
      </c>
      <c r="E157" s="142" t="s">
        <v>893</v>
      </c>
      <c r="F157" s="142" t="s">
        <v>893</v>
      </c>
      <c r="G157" s="142" t="s">
        <v>893</v>
      </c>
      <c r="H157" s="142" t="s">
        <v>893</v>
      </c>
      <c r="I157" s="142" t="s">
        <v>893</v>
      </c>
      <c r="J157" s="142">
        <v>43</v>
      </c>
      <c r="K157" s="142">
        <v>40</v>
      </c>
      <c r="L157" s="142">
        <v>5</v>
      </c>
      <c r="M157" s="143">
        <v>3</v>
      </c>
    </row>
    <row r="158" spans="1:13" ht="18" customHeight="1" x14ac:dyDescent="0.2">
      <c r="A158" s="57" t="s">
        <v>555</v>
      </c>
      <c r="B158" s="53" t="s">
        <v>21</v>
      </c>
      <c r="C158" s="115">
        <v>248</v>
      </c>
      <c r="D158" s="116">
        <v>3</v>
      </c>
      <c r="E158" s="115" t="s">
        <v>893</v>
      </c>
      <c r="F158" s="116">
        <v>1</v>
      </c>
      <c r="G158" s="115" t="s">
        <v>893</v>
      </c>
      <c r="H158" s="116">
        <v>9</v>
      </c>
      <c r="I158" s="115">
        <v>6</v>
      </c>
      <c r="J158" s="116">
        <v>212</v>
      </c>
      <c r="K158" s="115">
        <v>191</v>
      </c>
      <c r="L158" s="69">
        <v>10</v>
      </c>
      <c r="M158" s="116">
        <v>6</v>
      </c>
    </row>
    <row r="159" spans="1:13" ht="12" customHeight="1" x14ac:dyDescent="0.2">
      <c r="A159" s="71" t="s">
        <v>1039</v>
      </c>
      <c r="B159" s="58" t="s">
        <v>22</v>
      </c>
      <c r="C159" s="131">
        <v>270</v>
      </c>
      <c r="D159" s="132">
        <v>3</v>
      </c>
      <c r="E159" s="132" t="s">
        <v>893</v>
      </c>
      <c r="F159" s="132">
        <v>1</v>
      </c>
      <c r="G159" s="132" t="s">
        <v>893</v>
      </c>
      <c r="H159" s="132">
        <v>10</v>
      </c>
      <c r="I159" s="132">
        <v>7</v>
      </c>
      <c r="J159" s="132">
        <v>228</v>
      </c>
      <c r="K159" s="132">
        <v>205</v>
      </c>
      <c r="L159" s="132">
        <v>11</v>
      </c>
      <c r="M159" s="133">
        <v>6</v>
      </c>
    </row>
    <row r="160" spans="1:13" ht="12" customHeight="1" x14ac:dyDescent="0.2">
      <c r="A160" s="57"/>
      <c r="B160" s="58" t="s">
        <v>50</v>
      </c>
      <c r="C160" s="134">
        <v>108.9</v>
      </c>
      <c r="D160" s="135">
        <v>100</v>
      </c>
      <c r="E160" s="135" t="s">
        <v>894</v>
      </c>
      <c r="F160" s="135">
        <v>100</v>
      </c>
      <c r="G160" s="135" t="s">
        <v>894</v>
      </c>
      <c r="H160" s="135">
        <v>111.1</v>
      </c>
      <c r="I160" s="135">
        <v>116.7</v>
      </c>
      <c r="J160" s="135">
        <v>107.5</v>
      </c>
      <c r="K160" s="135">
        <v>107.3</v>
      </c>
      <c r="L160" s="135">
        <v>110</v>
      </c>
      <c r="M160" s="136">
        <v>100</v>
      </c>
    </row>
    <row r="161" spans="1:13" ht="18" customHeight="1" x14ac:dyDescent="0.2">
      <c r="A161" s="57" t="s">
        <v>455</v>
      </c>
      <c r="B161" s="53" t="s">
        <v>21</v>
      </c>
      <c r="C161" s="115">
        <v>611</v>
      </c>
      <c r="D161" s="116">
        <v>1</v>
      </c>
      <c r="E161" s="115" t="s">
        <v>893</v>
      </c>
      <c r="F161" s="116">
        <v>4</v>
      </c>
      <c r="G161" s="115">
        <v>2</v>
      </c>
      <c r="H161" s="116">
        <v>3</v>
      </c>
      <c r="I161" s="115">
        <v>1</v>
      </c>
      <c r="J161" s="116">
        <v>536</v>
      </c>
      <c r="K161" s="115">
        <v>499</v>
      </c>
      <c r="L161" s="69">
        <v>38</v>
      </c>
      <c r="M161" s="116">
        <v>24</v>
      </c>
    </row>
    <row r="162" spans="1:13" ht="12" customHeight="1" x14ac:dyDescent="0.2">
      <c r="A162" s="71" t="s">
        <v>456</v>
      </c>
      <c r="B162" s="58" t="s">
        <v>22</v>
      </c>
      <c r="C162" s="131">
        <v>678</v>
      </c>
      <c r="D162" s="132">
        <v>1</v>
      </c>
      <c r="E162" s="132" t="s">
        <v>893</v>
      </c>
      <c r="F162" s="132">
        <v>4</v>
      </c>
      <c r="G162" s="132">
        <v>2</v>
      </c>
      <c r="H162" s="132">
        <v>3</v>
      </c>
      <c r="I162" s="132">
        <v>1</v>
      </c>
      <c r="J162" s="132">
        <v>597</v>
      </c>
      <c r="K162" s="132">
        <v>556</v>
      </c>
      <c r="L162" s="132">
        <v>44</v>
      </c>
      <c r="M162" s="133">
        <v>28</v>
      </c>
    </row>
    <row r="163" spans="1:13" ht="12" customHeight="1" x14ac:dyDescent="0.2">
      <c r="A163" s="57"/>
      <c r="B163" s="58" t="s">
        <v>50</v>
      </c>
      <c r="C163" s="134">
        <v>111</v>
      </c>
      <c r="D163" s="135">
        <v>100</v>
      </c>
      <c r="E163" s="135" t="s">
        <v>894</v>
      </c>
      <c r="F163" s="135">
        <v>100</v>
      </c>
      <c r="G163" s="135">
        <v>100</v>
      </c>
      <c r="H163" s="135">
        <v>100</v>
      </c>
      <c r="I163" s="135">
        <v>100</v>
      </c>
      <c r="J163" s="135">
        <v>111.4</v>
      </c>
      <c r="K163" s="135">
        <v>111.4</v>
      </c>
      <c r="L163" s="135">
        <v>115.8</v>
      </c>
      <c r="M163" s="136">
        <v>116.7</v>
      </c>
    </row>
    <row r="164" spans="1:13" ht="13.9" customHeight="1" x14ac:dyDescent="0.2">
      <c r="A164" s="65" t="s">
        <v>322</v>
      </c>
      <c r="B164" s="53"/>
      <c r="C164" s="115"/>
      <c r="D164" s="116"/>
      <c r="E164" s="115"/>
      <c r="F164" s="116"/>
      <c r="G164" s="115"/>
      <c r="H164" s="116"/>
      <c r="I164" s="115"/>
      <c r="J164" s="116"/>
      <c r="K164" s="115"/>
      <c r="L164" s="69"/>
      <c r="M164" s="116"/>
    </row>
    <row r="165" spans="1:13" ht="12" customHeight="1" x14ac:dyDescent="0.2">
      <c r="A165" s="66" t="s">
        <v>457</v>
      </c>
      <c r="B165" s="53"/>
      <c r="C165" s="115"/>
      <c r="D165" s="116"/>
      <c r="E165" s="115"/>
      <c r="F165" s="116"/>
      <c r="G165" s="115"/>
      <c r="H165" s="116"/>
      <c r="I165" s="115"/>
      <c r="J165" s="116"/>
      <c r="K165" s="115"/>
      <c r="L165" s="69"/>
      <c r="M165" s="116"/>
    </row>
    <row r="166" spans="1:13" ht="12" customHeight="1" x14ac:dyDescent="0.2">
      <c r="A166" s="68" t="s">
        <v>556</v>
      </c>
      <c r="B166" s="53" t="s">
        <v>22</v>
      </c>
      <c r="C166" s="141">
        <v>146</v>
      </c>
      <c r="D166" s="142" t="s">
        <v>893</v>
      </c>
      <c r="E166" s="142" t="s">
        <v>893</v>
      </c>
      <c r="F166" s="142" t="s">
        <v>893</v>
      </c>
      <c r="G166" s="142" t="s">
        <v>893</v>
      </c>
      <c r="H166" s="142" t="s">
        <v>893</v>
      </c>
      <c r="I166" s="142" t="s">
        <v>893</v>
      </c>
      <c r="J166" s="142">
        <v>139</v>
      </c>
      <c r="K166" s="142">
        <v>132</v>
      </c>
      <c r="L166" s="142">
        <v>3</v>
      </c>
      <c r="M166" s="143">
        <v>1</v>
      </c>
    </row>
    <row r="167" spans="1:13" ht="13.9" customHeight="1" x14ac:dyDescent="0.2">
      <c r="A167" s="65" t="s">
        <v>557</v>
      </c>
      <c r="B167" s="53"/>
      <c r="C167" s="126"/>
      <c r="D167" s="128"/>
      <c r="E167" s="126"/>
      <c r="F167" s="128"/>
      <c r="G167" s="126"/>
      <c r="H167" s="128"/>
      <c r="I167" s="126"/>
      <c r="J167" s="128"/>
      <c r="K167" s="126"/>
      <c r="L167" s="128"/>
      <c r="M167" s="129"/>
    </row>
    <row r="168" spans="1:13" ht="12" customHeight="1" x14ac:dyDescent="0.2">
      <c r="A168" s="66" t="s">
        <v>558</v>
      </c>
      <c r="B168" s="53"/>
      <c r="C168" s="126"/>
      <c r="D168" s="128"/>
      <c r="E168" s="126"/>
      <c r="F168" s="128"/>
      <c r="G168" s="126"/>
      <c r="H168" s="128"/>
      <c r="I168" s="126"/>
      <c r="J168" s="128"/>
      <c r="K168" s="126"/>
      <c r="L168" s="128"/>
      <c r="M168" s="129"/>
    </row>
    <row r="169" spans="1:13" ht="12" customHeight="1" x14ac:dyDescent="0.2">
      <c r="A169" s="66" t="s">
        <v>1040</v>
      </c>
      <c r="B169" s="53" t="s">
        <v>22</v>
      </c>
      <c r="C169" s="141">
        <v>232</v>
      </c>
      <c r="D169" s="142" t="s">
        <v>893</v>
      </c>
      <c r="E169" s="142" t="s">
        <v>893</v>
      </c>
      <c r="F169" s="142" t="s">
        <v>893</v>
      </c>
      <c r="G169" s="142" t="s">
        <v>893</v>
      </c>
      <c r="H169" s="142">
        <v>2</v>
      </c>
      <c r="I169" s="142" t="s">
        <v>893</v>
      </c>
      <c r="J169" s="142">
        <v>188</v>
      </c>
      <c r="K169" s="142">
        <v>170</v>
      </c>
      <c r="L169" s="142">
        <v>22</v>
      </c>
      <c r="M169" s="143">
        <v>16</v>
      </c>
    </row>
    <row r="170" spans="1:13" ht="13.9" customHeight="1" x14ac:dyDescent="0.2">
      <c r="A170" s="65" t="s">
        <v>327</v>
      </c>
      <c r="B170" s="53"/>
      <c r="C170" s="115"/>
      <c r="D170" s="116"/>
      <c r="E170" s="115"/>
      <c r="F170" s="116"/>
      <c r="G170" s="115"/>
      <c r="H170" s="116"/>
      <c r="I170" s="115"/>
      <c r="J170" s="116"/>
      <c r="K170" s="115"/>
      <c r="L170" s="69"/>
      <c r="M170" s="116"/>
    </row>
    <row r="171" spans="1:13" ht="12" customHeight="1" x14ac:dyDescent="0.2">
      <c r="A171" s="66" t="s">
        <v>559</v>
      </c>
      <c r="B171" s="53"/>
      <c r="C171" s="115"/>
      <c r="D171" s="116"/>
      <c r="E171" s="115"/>
      <c r="F171" s="116"/>
      <c r="G171" s="115"/>
      <c r="H171" s="116"/>
      <c r="I171" s="115"/>
      <c r="J171" s="116"/>
      <c r="K171" s="115"/>
      <c r="L171" s="69"/>
      <c r="M171" s="116"/>
    </row>
    <row r="172" spans="1:13" ht="12" customHeight="1" x14ac:dyDescent="0.2">
      <c r="A172" s="66" t="s">
        <v>329</v>
      </c>
      <c r="B172" s="53"/>
      <c r="C172" s="115"/>
      <c r="D172" s="116"/>
      <c r="E172" s="115"/>
      <c r="F172" s="116"/>
      <c r="G172" s="115"/>
      <c r="H172" s="116"/>
      <c r="I172" s="115"/>
      <c r="J172" s="116"/>
      <c r="K172" s="115"/>
      <c r="L172" s="69"/>
      <c r="M172" s="116"/>
    </row>
    <row r="173" spans="1:13" ht="12" customHeight="1" x14ac:dyDescent="0.2">
      <c r="A173" s="68" t="s">
        <v>330</v>
      </c>
      <c r="B173" s="53" t="s">
        <v>22</v>
      </c>
      <c r="C173" s="141">
        <v>126</v>
      </c>
      <c r="D173" s="142" t="s">
        <v>893</v>
      </c>
      <c r="E173" s="142" t="s">
        <v>893</v>
      </c>
      <c r="F173" s="142">
        <v>1</v>
      </c>
      <c r="G173" s="142" t="s">
        <v>893</v>
      </c>
      <c r="H173" s="142" t="s">
        <v>893</v>
      </c>
      <c r="I173" s="142" t="s">
        <v>893</v>
      </c>
      <c r="J173" s="142">
        <v>116</v>
      </c>
      <c r="K173" s="142">
        <v>111</v>
      </c>
      <c r="L173" s="142">
        <v>4</v>
      </c>
      <c r="M173" s="143">
        <v>2</v>
      </c>
    </row>
    <row r="174" spans="1:13" ht="13.9" customHeight="1" x14ac:dyDescent="0.2">
      <c r="A174" s="65" t="s">
        <v>461</v>
      </c>
      <c r="B174" s="53"/>
      <c r="C174" s="115"/>
      <c r="D174" s="116"/>
      <c r="E174" s="115"/>
      <c r="F174" s="116"/>
      <c r="G174" s="115"/>
      <c r="H174" s="116"/>
      <c r="I174" s="115"/>
      <c r="J174" s="116"/>
      <c r="K174" s="115"/>
      <c r="L174" s="69"/>
      <c r="M174" s="116"/>
    </row>
    <row r="175" spans="1:13" ht="12" customHeight="1" x14ac:dyDescent="0.2">
      <c r="A175" s="68" t="s">
        <v>332</v>
      </c>
      <c r="B175" s="53" t="s">
        <v>22</v>
      </c>
      <c r="C175" s="141">
        <v>48</v>
      </c>
      <c r="D175" s="142" t="s">
        <v>893</v>
      </c>
      <c r="E175" s="142" t="s">
        <v>893</v>
      </c>
      <c r="F175" s="142">
        <v>2</v>
      </c>
      <c r="G175" s="142">
        <v>2</v>
      </c>
      <c r="H175" s="142" t="s">
        <v>893</v>
      </c>
      <c r="I175" s="142" t="s">
        <v>893</v>
      </c>
      <c r="J175" s="142">
        <v>42</v>
      </c>
      <c r="K175" s="142">
        <v>39</v>
      </c>
      <c r="L175" s="142">
        <v>3</v>
      </c>
      <c r="M175" s="143">
        <v>1</v>
      </c>
    </row>
    <row r="176" spans="1:13" ht="13.9" customHeight="1" x14ac:dyDescent="0.2">
      <c r="A176" s="65" t="s">
        <v>560</v>
      </c>
      <c r="B176" s="53"/>
      <c r="C176" s="115"/>
      <c r="D176" s="116"/>
      <c r="E176" s="115"/>
      <c r="F176" s="116"/>
      <c r="G176" s="115"/>
      <c r="H176" s="116"/>
      <c r="I176" s="115"/>
      <c r="J176" s="116"/>
      <c r="K176" s="115"/>
      <c r="L176" s="69"/>
      <c r="M176" s="116"/>
    </row>
    <row r="177" spans="1:13" ht="12" customHeight="1" x14ac:dyDescent="0.2">
      <c r="A177" s="68" t="s">
        <v>334</v>
      </c>
      <c r="B177" s="53" t="s">
        <v>22</v>
      </c>
      <c r="C177" s="141">
        <v>69</v>
      </c>
      <c r="D177" s="142" t="s">
        <v>893</v>
      </c>
      <c r="E177" s="142" t="s">
        <v>893</v>
      </c>
      <c r="F177" s="142" t="s">
        <v>893</v>
      </c>
      <c r="G177" s="142" t="s">
        <v>893</v>
      </c>
      <c r="H177" s="142" t="s">
        <v>893</v>
      </c>
      <c r="I177" s="142" t="s">
        <v>893</v>
      </c>
      <c r="J177" s="142">
        <v>63</v>
      </c>
      <c r="K177" s="142">
        <v>60</v>
      </c>
      <c r="L177" s="142">
        <v>5</v>
      </c>
      <c r="M177" s="143">
        <v>3</v>
      </c>
    </row>
    <row r="178" spans="1:13" ht="13.9" customHeight="1" x14ac:dyDescent="0.2">
      <c r="A178" s="65" t="s">
        <v>335</v>
      </c>
      <c r="B178" s="53"/>
      <c r="C178" s="115"/>
      <c r="D178" s="116"/>
      <c r="E178" s="115"/>
      <c r="F178" s="116"/>
      <c r="G178" s="115"/>
      <c r="H178" s="116"/>
      <c r="I178" s="115"/>
      <c r="J178" s="116"/>
      <c r="K178" s="115"/>
      <c r="L178" s="69"/>
      <c r="M178" s="116"/>
    </row>
    <row r="179" spans="1:13" ht="12" customHeight="1" x14ac:dyDescent="0.2">
      <c r="A179" s="66" t="s">
        <v>336</v>
      </c>
      <c r="B179" s="53"/>
      <c r="C179" s="115"/>
      <c r="D179" s="116"/>
      <c r="E179" s="115"/>
      <c r="F179" s="116"/>
      <c r="G179" s="115"/>
      <c r="H179" s="116"/>
      <c r="I179" s="115"/>
      <c r="J179" s="116"/>
      <c r="K179" s="115"/>
      <c r="L179" s="69"/>
      <c r="M179" s="116"/>
    </row>
    <row r="180" spans="1:13" ht="12" customHeight="1" x14ac:dyDescent="0.2">
      <c r="A180" s="68" t="s">
        <v>131</v>
      </c>
      <c r="B180" s="53" t="s">
        <v>22</v>
      </c>
      <c r="C180" s="141">
        <v>52</v>
      </c>
      <c r="D180" s="142">
        <v>1</v>
      </c>
      <c r="E180" s="142" t="s">
        <v>893</v>
      </c>
      <c r="F180" s="142">
        <v>1</v>
      </c>
      <c r="G180" s="142" t="s">
        <v>893</v>
      </c>
      <c r="H180" s="142">
        <v>1</v>
      </c>
      <c r="I180" s="142">
        <v>1</v>
      </c>
      <c r="J180" s="142">
        <v>44</v>
      </c>
      <c r="K180" s="142">
        <v>39</v>
      </c>
      <c r="L180" s="142">
        <v>7</v>
      </c>
      <c r="M180" s="143">
        <v>5</v>
      </c>
    </row>
    <row r="181" spans="1:13" ht="13.9" customHeight="1" x14ac:dyDescent="0.2">
      <c r="A181" s="67" t="s">
        <v>561</v>
      </c>
      <c r="B181" s="53" t="s">
        <v>22</v>
      </c>
      <c r="C181" s="141">
        <v>5</v>
      </c>
      <c r="D181" s="142" t="s">
        <v>893</v>
      </c>
      <c r="E181" s="142" t="s">
        <v>893</v>
      </c>
      <c r="F181" s="142" t="s">
        <v>893</v>
      </c>
      <c r="G181" s="142" t="s">
        <v>893</v>
      </c>
      <c r="H181" s="142" t="s">
        <v>893</v>
      </c>
      <c r="I181" s="142" t="s">
        <v>893</v>
      </c>
      <c r="J181" s="142">
        <v>5</v>
      </c>
      <c r="K181" s="142">
        <v>5</v>
      </c>
      <c r="L181" s="142" t="s">
        <v>893</v>
      </c>
      <c r="M181" s="143" t="s">
        <v>893</v>
      </c>
    </row>
    <row r="182" spans="1:13" ht="18" customHeight="1" x14ac:dyDescent="0.2">
      <c r="A182" s="57" t="s">
        <v>562</v>
      </c>
      <c r="B182" s="53" t="s">
        <v>21</v>
      </c>
      <c r="C182" s="115">
        <v>207</v>
      </c>
      <c r="D182" s="116" t="s">
        <v>893</v>
      </c>
      <c r="E182" s="115" t="s">
        <v>893</v>
      </c>
      <c r="F182" s="69" t="s">
        <v>893</v>
      </c>
      <c r="G182" s="69" t="s">
        <v>893</v>
      </c>
      <c r="H182" s="116">
        <v>1</v>
      </c>
      <c r="I182" s="115" t="s">
        <v>893</v>
      </c>
      <c r="J182" s="116">
        <v>174</v>
      </c>
      <c r="K182" s="115">
        <v>156</v>
      </c>
      <c r="L182" s="69">
        <v>18</v>
      </c>
      <c r="M182" s="116">
        <v>7</v>
      </c>
    </row>
    <row r="183" spans="1:13" ht="12" customHeight="1" x14ac:dyDescent="0.2">
      <c r="A183" s="71" t="s">
        <v>563</v>
      </c>
      <c r="B183" s="58" t="s">
        <v>22</v>
      </c>
      <c r="C183" s="131">
        <v>243</v>
      </c>
      <c r="D183" s="132" t="s">
        <v>893</v>
      </c>
      <c r="E183" s="132" t="s">
        <v>893</v>
      </c>
      <c r="F183" s="132" t="s">
        <v>893</v>
      </c>
      <c r="G183" s="132" t="s">
        <v>893</v>
      </c>
      <c r="H183" s="132">
        <v>1</v>
      </c>
      <c r="I183" s="132" t="s">
        <v>893</v>
      </c>
      <c r="J183" s="132">
        <v>204</v>
      </c>
      <c r="K183" s="132">
        <v>179</v>
      </c>
      <c r="L183" s="132">
        <v>25</v>
      </c>
      <c r="M183" s="133">
        <v>10</v>
      </c>
    </row>
    <row r="184" spans="1:13" ht="12" customHeight="1" x14ac:dyDescent="0.2">
      <c r="A184" s="57"/>
      <c r="B184" s="58" t="s">
        <v>50</v>
      </c>
      <c r="C184" s="134">
        <v>117.4</v>
      </c>
      <c r="D184" s="135" t="s">
        <v>893</v>
      </c>
      <c r="E184" s="135" t="s">
        <v>893</v>
      </c>
      <c r="F184" s="135" t="s">
        <v>893</v>
      </c>
      <c r="G184" s="135" t="s">
        <v>893</v>
      </c>
      <c r="H184" s="135">
        <v>100</v>
      </c>
      <c r="I184" s="135" t="s">
        <v>893</v>
      </c>
      <c r="J184" s="135">
        <v>117.2</v>
      </c>
      <c r="K184" s="135">
        <v>114.7</v>
      </c>
      <c r="L184" s="135">
        <v>138.9</v>
      </c>
      <c r="M184" s="136">
        <v>142.9</v>
      </c>
    </row>
    <row r="185" spans="1:13" ht="13.9" customHeight="1" x14ac:dyDescent="0.2">
      <c r="A185" s="67" t="s">
        <v>134</v>
      </c>
      <c r="B185" s="53" t="s">
        <v>22</v>
      </c>
      <c r="C185" s="141">
        <v>50</v>
      </c>
      <c r="D185" s="142" t="s">
        <v>893</v>
      </c>
      <c r="E185" s="142" t="s">
        <v>893</v>
      </c>
      <c r="F185" s="142" t="s">
        <v>893</v>
      </c>
      <c r="G185" s="142" t="s">
        <v>893</v>
      </c>
      <c r="H185" s="142" t="s">
        <v>893</v>
      </c>
      <c r="I185" s="142" t="s">
        <v>893</v>
      </c>
      <c r="J185" s="142">
        <v>45</v>
      </c>
      <c r="K185" s="142">
        <v>42</v>
      </c>
      <c r="L185" s="142">
        <v>2</v>
      </c>
      <c r="M185" s="143">
        <v>1</v>
      </c>
    </row>
    <row r="186" spans="1:13" ht="13.9" customHeight="1" x14ac:dyDescent="0.2">
      <c r="A186" s="65" t="s">
        <v>301</v>
      </c>
      <c r="B186" s="53"/>
      <c r="C186" s="115"/>
      <c r="D186" s="116"/>
      <c r="E186" s="115"/>
      <c r="F186" s="116"/>
      <c r="G186" s="115"/>
      <c r="H186" s="116"/>
      <c r="I186" s="115"/>
      <c r="J186" s="116"/>
      <c r="K186" s="115"/>
      <c r="L186" s="69"/>
      <c r="M186" s="116"/>
    </row>
    <row r="187" spans="1:13" ht="12" customHeight="1" x14ac:dyDescent="0.2">
      <c r="A187" s="68" t="s">
        <v>341</v>
      </c>
      <c r="B187" s="53" t="s">
        <v>22</v>
      </c>
      <c r="C187" s="141">
        <v>41</v>
      </c>
      <c r="D187" s="142" t="s">
        <v>893</v>
      </c>
      <c r="E187" s="142" t="s">
        <v>893</v>
      </c>
      <c r="F187" s="142" t="s">
        <v>893</v>
      </c>
      <c r="G187" s="142" t="s">
        <v>893</v>
      </c>
      <c r="H187" s="142" t="s">
        <v>893</v>
      </c>
      <c r="I187" s="142" t="s">
        <v>893</v>
      </c>
      <c r="J187" s="142">
        <v>30</v>
      </c>
      <c r="K187" s="142">
        <v>20</v>
      </c>
      <c r="L187" s="142">
        <v>11</v>
      </c>
      <c r="M187" s="143">
        <v>2</v>
      </c>
    </row>
    <row r="188" spans="1:13" ht="13.9" customHeight="1" x14ac:dyDescent="0.2">
      <c r="A188" s="65" t="s">
        <v>301</v>
      </c>
      <c r="B188" s="53"/>
      <c r="C188" s="115"/>
      <c r="D188" s="116"/>
      <c r="E188" s="115"/>
      <c r="F188" s="116"/>
      <c r="G188" s="115"/>
      <c r="H188" s="116"/>
      <c r="I188" s="115"/>
      <c r="J188" s="116"/>
      <c r="K188" s="115"/>
      <c r="L188" s="69"/>
      <c r="M188" s="116"/>
    </row>
    <row r="189" spans="1:13" ht="12" customHeight="1" x14ac:dyDescent="0.2">
      <c r="A189" s="66" t="s">
        <v>1041</v>
      </c>
      <c r="B189" s="53" t="s">
        <v>22</v>
      </c>
      <c r="C189" s="141">
        <v>53</v>
      </c>
      <c r="D189" s="142" t="s">
        <v>893</v>
      </c>
      <c r="E189" s="142" t="s">
        <v>893</v>
      </c>
      <c r="F189" s="142" t="s">
        <v>893</v>
      </c>
      <c r="G189" s="142" t="s">
        <v>893</v>
      </c>
      <c r="H189" s="142" t="s">
        <v>893</v>
      </c>
      <c r="I189" s="142" t="s">
        <v>893</v>
      </c>
      <c r="J189" s="142">
        <v>47</v>
      </c>
      <c r="K189" s="142">
        <v>41</v>
      </c>
      <c r="L189" s="142">
        <v>7</v>
      </c>
      <c r="M189" s="143">
        <v>2</v>
      </c>
    </row>
    <row r="190" spans="1:13" ht="13.9" customHeight="1" x14ac:dyDescent="0.2">
      <c r="A190" s="65" t="s">
        <v>564</v>
      </c>
      <c r="B190" s="53"/>
      <c r="C190" s="115"/>
      <c r="D190" s="116"/>
      <c r="E190" s="115"/>
      <c r="F190" s="116"/>
      <c r="G190" s="115"/>
      <c r="H190" s="116"/>
      <c r="I190" s="115"/>
      <c r="J190" s="116"/>
      <c r="K190" s="115"/>
      <c r="L190" s="69"/>
      <c r="M190" s="116"/>
    </row>
    <row r="191" spans="1:13" ht="12" customHeight="1" x14ac:dyDescent="0.2">
      <c r="A191" s="68" t="s">
        <v>565</v>
      </c>
      <c r="B191" s="53" t="s">
        <v>22</v>
      </c>
      <c r="C191" s="141">
        <v>32</v>
      </c>
      <c r="D191" s="142" t="s">
        <v>893</v>
      </c>
      <c r="E191" s="142" t="s">
        <v>893</v>
      </c>
      <c r="F191" s="142" t="s">
        <v>893</v>
      </c>
      <c r="G191" s="142" t="s">
        <v>893</v>
      </c>
      <c r="H191" s="142" t="s">
        <v>893</v>
      </c>
      <c r="I191" s="142" t="s">
        <v>893</v>
      </c>
      <c r="J191" s="142">
        <v>29</v>
      </c>
      <c r="K191" s="142">
        <v>26</v>
      </c>
      <c r="L191" s="142" t="s">
        <v>893</v>
      </c>
      <c r="M191" s="143" t="s">
        <v>893</v>
      </c>
    </row>
    <row r="192" spans="1:13" ht="12" customHeight="1" x14ac:dyDescent="0.2">
      <c r="A192" s="66" t="s">
        <v>345</v>
      </c>
      <c r="B192" s="53"/>
      <c r="C192" s="115"/>
      <c r="D192" s="116"/>
      <c r="E192" s="115"/>
      <c r="F192" s="116"/>
      <c r="G192" s="115"/>
      <c r="H192" s="116"/>
      <c r="I192" s="115"/>
      <c r="J192" s="116"/>
      <c r="K192" s="115"/>
      <c r="L192" s="69"/>
      <c r="M192" s="116"/>
    </row>
    <row r="193" spans="1:14" ht="12" customHeight="1" x14ac:dyDescent="0.2">
      <c r="A193" s="66" t="s">
        <v>346</v>
      </c>
      <c r="B193" s="53"/>
      <c r="C193" s="115"/>
      <c r="D193" s="116"/>
      <c r="E193" s="115"/>
      <c r="F193" s="116"/>
      <c r="G193" s="115"/>
      <c r="H193" s="116"/>
      <c r="I193" s="115"/>
      <c r="J193" s="116"/>
      <c r="K193" s="115"/>
      <c r="L193" s="69"/>
      <c r="M193" s="116"/>
    </row>
    <row r="194" spans="1:14" ht="12" customHeight="1" x14ac:dyDescent="0.2">
      <c r="A194" s="66" t="s">
        <v>1042</v>
      </c>
      <c r="B194" s="53" t="s">
        <v>22</v>
      </c>
      <c r="C194" s="141">
        <v>21</v>
      </c>
      <c r="D194" s="142" t="s">
        <v>893</v>
      </c>
      <c r="E194" s="142" t="s">
        <v>893</v>
      </c>
      <c r="F194" s="142" t="s">
        <v>893</v>
      </c>
      <c r="G194" s="142" t="s">
        <v>893</v>
      </c>
      <c r="H194" s="142" t="s">
        <v>893</v>
      </c>
      <c r="I194" s="142" t="s">
        <v>893</v>
      </c>
      <c r="J194" s="142">
        <v>18</v>
      </c>
      <c r="K194" s="142">
        <v>18</v>
      </c>
      <c r="L194" s="142">
        <v>1</v>
      </c>
      <c r="M194" s="143">
        <v>1</v>
      </c>
    </row>
    <row r="195" spans="1:14" ht="13.9" customHeight="1" x14ac:dyDescent="0.2">
      <c r="A195" s="65" t="s">
        <v>566</v>
      </c>
      <c r="B195" s="53"/>
      <c r="C195" s="115"/>
      <c r="D195" s="116"/>
      <c r="E195" s="115"/>
      <c r="F195" s="116"/>
      <c r="G195" s="115"/>
      <c r="H195" s="116"/>
      <c r="I195" s="115"/>
      <c r="J195" s="116"/>
      <c r="K195" s="115"/>
      <c r="L195" s="69"/>
      <c r="M195" s="116"/>
    </row>
    <row r="196" spans="1:14" ht="12" customHeight="1" x14ac:dyDescent="0.2">
      <c r="A196" s="66" t="s">
        <v>567</v>
      </c>
      <c r="B196" s="53"/>
      <c r="C196" s="115"/>
      <c r="D196" s="116"/>
      <c r="E196" s="115"/>
      <c r="F196" s="116"/>
      <c r="G196" s="115"/>
      <c r="H196" s="116"/>
      <c r="I196" s="115"/>
      <c r="J196" s="116"/>
      <c r="K196" s="115"/>
      <c r="L196" s="69"/>
      <c r="M196" s="116"/>
    </row>
    <row r="197" spans="1:14" ht="12" customHeight="1" x14ac:dyDescent="0.2">
      <c r="A197" s="66" t="s">
        <v>568</v>
      </c>
      <c r="B197" s="53" t="s">
        <v>22</v>
      </c>
      <c r="C197" s="141">
        <v>46</v>
      </c>
      <c r="D197" s="142" t="s">
        <v>893</v>
      </c>
      <c r="E197" s="142" t="s">
        <v>893</v>
      </c>
      <c r="F197" s="142" t="s">
        <v>893</v>
      </c>
      <c r="G197" s="142" t="s">
        <v>893</v>
      </c>
      <c r="H197" s="142">
        <v>1</v>
      </c>
      <c r="I197" s="142" t="s">
        <v>893</v>
      </c>
      <c r="J197" s="142">
        <v>35</v>
      </c>
      <c r="K197" s="142">
        <v>32</v>
      </c>
      <c r="L197" s="142">
        <v>4</v>
      </c>
      <c r="M197" s="143">
        <v>4</v>
      </c>
    </row>
    <row r="198" spans="1:14" ht="18" customHeight="1" x14ac:dyDescent="0.2">
      <c r="A198" s="64" t="s">
        <v>142</v>
      </c>
      <c r="B198" s="53" t="s">
        <v>21</v>
      </c>
      <c r="C198" s="115">
        <v>62</v>
      </c>
      <c r="D198" s="116" t="s">
        <v>893</v>
      </c>
      <c r="E198" s="115" t="s">
        <v>893</v>
      </c>
      <c r="F198" s="116" t="s">
        <v>893</v>
      </c>
      <c r="G198" s="115" t="s">
        <v>893</v>
      </c>
      <c r="H198" s="116" t="s">
        <v>893</v>
      </c>
      <c r="I198" s="115" t="s">
        <v>893</v>
      </c>
      <c r="J198" s="116">
        <v>52</v>
      </c>
      <c r="K198" s="115">
        <v>47</v>
      </c>
      <c r="L198" s="69">
        <v>2</v>
      </c>
      <c r="M198" s="116" t="s">
        <v>893</v>
      </c>
    </row>
    <row r="199" spans="1:14" ht="12" customHeight="1" x14ac:dyDescent="0.2">
      <c r="A199" s="57"/>
      <c r="B199" s="58" t="s">
        <v>22</v>
      </c>
      <c r="C199" s="131">
        <v>71</v>
      </c>
      <c r="D199" s="132" t="s">
        <v>893</v>
      </c>
      <c r="E199" s="132" t="s">
        <v>893</v>
      </c>
      <c r="F199" s="132" t="s">
        <v>893</v>
      </c>
      <c r="G199" s="132" t="s">
        <v>893</v>
      </c>
      <c r="H199" s="132" t="s">
        <v>893</v>
      </c>
      <c r="I199" s="132" t="s">
        <v>893</v>
      </c>
      <c r="J199" s="132">
        <v>59</v>
      </c>
      <c r="K199" s="132">
        <v>54</v>
      </c>
      <c r="L199" s="132">
        <v>3</v>
      </c>
      <c r="M199" s="133">
        <v>1</v>
      </c>
    </row>
    <row r="200" spans="1:14" ht="12" customHeight="1" x14ac:dyDescent="0.2">
      <c r="A200" s="57"/>
      <c r="B200" s="58" t="s">
        <v>50</v>
      </c>
      <c r="C200" s="134">
        <v>114.5</v>
      </c>
      <c r="D200" s="135" t="s">
        <v>893</v>
      </c>
      <c r="E200" s="135" t="s">
        <v>893</v>
      </c>
      <c r="F200" s="135" t="s">
        <v>893</v>
      </c>
      <c r="G200" s="135" t="s">
        <v>893</v>
      </c>
      <c r="H200" s="135" t="s">
        <v>893</v>
      </c>
      <c r="I200" s="135" t="s">
        <v>893</v>
      </c>
      <c r="J200" s="135">
        <v>113.5</v>
      </c>
      <c r="K200" s="135">
        <v>114.9</v>
      </c>
      <c r="L200" s="135">
        <v>150</v>
      </c>
      <c r="M200" s="172" t="s">
        <v>893</v>
      </c>
    </row>
    <row r="201" spans="1:14" ht="18" customHeight="1" x14ac:dyDescent="0.2">
      <c r="A201" s="57" t="s">
        <v>357</v>
      </c>
      <c r="B201" s="53" t="s">
        <v>21</v>
      </c>
      <c r="C201" s="115">
        <v>288</v>
      </c>
      <c r="D201" s="75" t="s">
        <v>893</v>
      </c>
      <c r="E201" s="115" t="s">
        <v>893</v>
      </c>
      <c r="F201" s="75">
        <v>2</v>
      </c>
      <c r="G201" s="115">
        <v>2</v>
      </c>
      <c r="H201" s="75">
        <v>1</v>
      </c>
      <c r="I201" s="115">
        <v>1</v>
      </c>
      <c r="J201" s="75">
        <v>265</v>
      </c>
      <c r="K201" s="115">
        <v>255</v>
      </c>
      <c r="L201" s="69">
        <v>4</v>
      </c>
      <c r="M201" s="75">
        <v>1</v>
      </c>
    </row>
    <row r="202" spans="1:14" ht="12" customHeight="1" x14ac:dyDescent="0.2">
      <c r="A202" s="71" t="s">
        <v>358</v>
      </c>
      <c r="B202" s="58" t="s">
        <v>22</v>
      </c>
      <c r="C202" s="131">
        <v>317</v>
      </c>
      <c r="D202" s="132" t="s">
        <v>893</v>
      </c>
      <c r="E202" s="132" t="s">
        <v>893</v>
      </c>
      <c r="F202" s="132">
        <v>2</v>
      </c>
      <c r="G202" s="132">
        <v>2</v>
      </c>
      <c r="H202" s="132">
        <v>1</v>
      </c>
      <c r="I202" s="132">
        <v>1</v>
      </c>
      <c r="J202" s="132">
        <v>291</v>
      </c>
      <c r="K202" s="132">
        <v>281</v>
      </c>
      <c r="L202" s="132">
        <v>5</v>
      </c>
      <c r="M202" s="133">
        <v>2</v>
      </c>
    </row>
    <row r="203" spans="1:14" ht="12" customHeight="1" x14ac:dyDescent="0.2">
      <c r="A203" s="57"/>
      <c r="B203" s="58" t="s">
        <v>50</v>
      </c>
      <c r="C203" s="134">
        <v>110.1</v>
      </c>
      <c r="D203" s="135" t="s">
        <v>894</v>
      </c>
      <c r="E203" s="135" t="s">
        <v>894</v>
      </c>
      <c r="F203" s="135">
        <v>100</v>
      </c>
      <c r="G203" s="135">
        <v>100</v>
      </c>
      <c r="H203" s="135">
        <v>100</v>
      </c>
      <c r="I203" s="135">
        <v>100</v>
      </c>
      <c r="J203" s="135">
        <v>109.8</v>
      </c>
      <c r="K203" s="135">
        <v>110.2</v>
      </c>
      <c r="L203" s="135">
        <v>125</v>
      </c>
      <c r="M203" s="136">
        <v>200</v>
      </c>
    </row>
    <row r="204" spans="1:14" ht="13.9" customHeight="1" x14ac:dyDescent="0.2">
      <c r="A204" s="67" t="s">
        <v>144</v>
      </c>
      <c r="B204" s="53" t="s">
        <v>22</v>
      </c>
      <c r="C204" s="141">
        <v>300</v>
      </c>
      <c r="D204" s="142" t="s">
        <v>893</v>
      </c>
      <c r="E204" s="142" t="s">
        <v>893</v>
      </c>
      <c r="F204" s="142">
        <v>2</v>
      </c>
      <c r="G204" s="142">
        <v>2</v>
      </c>
      <c r="H204" s="142">
        <v>1</v>
      </c>
      <c r="I204" s="142">
        <v>1</v>
      </c>
      <c r="J204" s="142">
        <v>277</v>
      </c>
      <c r="K204" s="142">
        <v>267</v>
      </c>
      <c r="L204" s="142">
        <v>4</v>
      </c>
      <c r="M204" s="143">
        <v>1</v>
      </c>
    </row>
    <row r="205" spans="1:14" ht="13.9" customHeight="1" x14ac:dyDescent="0.2">
      <c r="A205" s="65" t="s">
        <v>569</v>
      </c>
      <c r="B205" s="53"/>
      <c r="C205" s="115"/>
      <c r="D205" s="116"/>
      <c r="E205" s="115"/>
      <c r="F205" s="116"/>
      <c r="G205" s="115"/>
      <c r="H205" s="116"/>
      <c r="I205" s="115"/>
      <c r="J205" s="116"/>
      <c r="K205" s="115"/>
      <c r="L205" s="69"/>
      <c r="M205" s="116"/>
    </row>
    <row r="206" spans="1:14" ht="12" customHeight="1" x14ac:dyDescent="0.2">
      <c r="A206" s="68" t="s">
        <v>570</v>
      </c>
      <c r="B206" s="53" t="s">
        <v>22</v>
      </c>
      <c r="C206" s="141">
        <v>12</v>
      </c>
      <c r="D206" s="142" t="s">
        <v>893</v>
      </c>
      <c r="E206" s="142" t="s">
        <v>893</v>
      </c>
      <c r="F206" s="142" t="s">
        <v>893</v>
      </c>
      <c r="G206" s="142" t="s">
        <v>893</v>
      </c>
      <c r="H206" s="142" t="s">
        <v>893</v>
      </c>
      <c r="I206" s="142" t="s">
        <v>893</v>
      </c>
      <c r="J206" s="142">
        <v>11</v>
      </c>
      <c r="K206" s="142">
        <v>11</v>
      </c>
      <c r="L206" s="142" t="s">
        <v>893</v>
      </c>
      <c r="M206" s="143" t="s">
        <v>893</v>
      </c>
    </row>
    <row r="207" spans="1:14" ht="13.9" customHeight="1" x14ac:dyDescent="0.2">
      <c r="A207" s="65" t="s">
        <v>569</v>
      </c>
      <c r="B207" s="53"/>
      <c r="C207" s="115"/>
      <c r="D207" s="116"/>
      <c r="E207" s="115"/>
      <c r="F207" s="116"/>
      <c r="G207" s="115"/>
      <c r="H207" s="116"/>
      <c r="I207" s="115"/>
      <c r="J207" s="116"/>
      <c r="K207" s="115"/>
      <c r="L207" s="69"/>
      <c r="M207" s="116"/>
    </row>
    <row r="208" spans="1:14" ht="12" customHeight="1" x14ac:dyDescent="0.2">
      <c r="A208" s="68" t="s">
        <v>571</v>
      </c>
      <c r="B208" s="53" t="s">
        <v>22</v>
      </c>
      <c r="C208" s="141">
        <v>5</v>
      </c>
      <c r="D208" s="142" t="s">
        <v>893</v>
      </c>
      <c r="E208" s="142" t="s">
        <v>893</v>
      </c>
      <c r="F208" s="142" t="s">
        <v>893</v>
      </c>
      <c r="G208" s="142" t="s">
        <v>893</v>
      </c>
      <c r="H208" s="142" t="s">
        <v>893</v>
      </c>
      <c r="I208" s="142" t="s">
        <v>893</v>
      </c>
      <c r="J208" s="142">
        <v>3</v>
      </c>
      <c r="K208" s="142">
        <v>3</v>
      </c>
      <c r="L208" s="142">
        <v>1</v>
      </c>
      <c r="M208" s="143">
        <v>1</v>
      </c>
      <c r="N208" s="76"/>
    </row>
    <row r="209" spans="1:13" ht="18" customHeight="1" x14ac:dyDescent="0.2">
      <c r="A209" s="57" t="s">
        <v>572</v>
      </c>
      <c r="B209" s="53" t="s">
        <v>21</v>
      </c>
      <c r="C209" s="115">
        <v>47</v>
      </c>
      <c r="D209" s="116" t="s">
        <v>893</v>
      </c>
      <c r="E209" s="115" t="s">
        <v>893</v>
      </c>
      <c r="F209" s="116" t="s">
        <v>893</v>
      </c>
      <c r="G209" s="115" t="s">
        <v>893</v>
      </c>
      <c r="H209" s="116">
        <v>2</v>
      </c>
      <c r="I209" s="115">
        <v>2</v>
      </c>
      <c r="J209" s="116">
        <v>36</v>
      </c>
      <c r="K209" s="115">
        <v>31</v>
      </c>
      <c r="L209" s="69">
        <v>5</v>
      </c>
      <c r="M209" s="116">
        <v>4</v>
      </c>
    </row>
    <row r="210" spans="1:13" ht="12" customHeight="1" x14ac:dyDescent="0.2">
      <c r="A210" s="71" t="s">
        <v>573</v>
      </c>
      <c r="B210" s="58" t="s">
        <v>22</v>
      </c>
      <c r="C210" s="131">
        <v>50</v>
      </c>
      <c r="D210" s="132" t="s">
        <v>893</v>
      </c>
      <c r="E210" s="132" t="s">
        <v>893</v>
      </c>
      <c r="F210" s="132" t="s">
        <v>893</v>
      </c>
      <c r="G210" s="132" t="s">
        <v>893</v>
      </c>
      <c r="H210" s="132">
        <v>2</v>
      </c>
      <c r="I210" s="132">
        <v>2</v>
      </c>
      <c r="J210" s="132">
        <v>39</v>
      </c>
      <c r="K210" s="132">
        <v>34</v>
      </c>
      <c r="L210" s="132">
        <v>5</v>
      </c>
      <c r="M210" s="133">
        <v>4</v>
      </c>
    </row>
    <row r="211" spans="1:13" ht="12" customHeight="1" x14ac:dyDescent="0.2">
      <c r="A211" s="71" t="s">
        <v>148</v>
      </c>
      <c r="B211" s="58" t="s">
        <v>50</v>
      </c>
      <c r="C211" s="134">
        <v>106.4</v>
      </c>
      <c r="D211" s="135" t="s">
        <v>894</v>
      </c>
      <c r="E211" s="135" t="s">
        <v>894</v>
      </c>
      <c r="F211" s="135" t="s">
        <v>894</v>
      </c>
      <c r="G211" s="135" t="s">
        <v>894</v>
      </c>
      <c r="H211" s="135">
        <v>100</v>
      </c>
      <c r="I211" s="135">
        <v>100</v>
      </c>
      <c r="J211" s="135">
        <v>108.3</v>
      </c>
      <c r="K211" s="135">
        <v>109.7</v>
      </c>
      <c r="L211" s="135">
        <v>100</v>
      </c>
      <c r="M211" s="136">
        <v>100</v>
      </c>
    </row>
    <row r="212" spans="1:13" ht="13.9" customHeight="1" x14ac:dyDescent="0.2">
      <c r="A212" s="65" t="s">
        <v>364</v>
      </c>
      <c r="B212" s="53"/>
      <c r="C212" s="123"/>
      <c r="D212" s="125"/>
      <c r="E212" s="123"/>
      <c r="F212" s="125"/>
      <c r="G212" s="123"/>
      <c r="H212" s="125"/>
      <c r="I212" s="123"/>
      <c r="J212" s="125"/>
      <c r="K212" s="123"/>
      <c r="L212" s="124"/>
      <c r="M212" s="125"/>
    </row>
    <row r="213" spans="1:13" ht="12" customHeight="1" x14ac:dyDescent="0.2">
      <c r="A213" s="66" t="s">
        <v>365</v>
      </c>
      <c r="B213" s="53"/>
      <c r="C213" s="115"/>
      <c r="D213" s="116"/>
      <c r="E213" s="115"/>
      <c r="F213" s="116"/>
      <c r="G213" s="115"/>
      <c r="H213" s="116"/>
      <c r="I213" s="115"/>
      <c r="J213" s="116"/>
      <c r="K213" s="115"/>
      <c r="L213" s="69"/>
      <c r="M213" s="116"/>
    </row>
    <row r="214" spans="1:13" ht="12" customHeight="1" x14ac:dyDescent="0.2">
      <c r="A214" s="68" t="s">
        <v>150</v>
      </c>
      <c r="B214" s="53" t="s">
        <v>22</v>
      </c>
      <c r="C214" s="141">
        <v>6</v>
      </c>
      <c r="D214" s="142" t="s">
        <v>893</v>
      </c>
      <c r="E214" s="142" t="s">
        <v>893</v>
      </c>
      <c r="F214" s="142" t="s">
        <v>893</v>
      </c>
      <c r="G214" s="142" t="s">
        <v>893</v>
      </c>
      <c r="H214" s="142" t="s">
        <v>893</v>
      </c>
      <c r="I214" s="142" t="s">
        <v>893</v>
      </c>
      <c r="J214" s="142">
        <v>4</v>
      </c>
      <c r="K214" s="142">
        <v>4</v>
      </c>
      <c r="L214" s="142">
        <v>1</v>
      </c>
      <c r="M214" s="143">
        <v>1</v>
      </c>
    </row>
    <row r="215" spans="1:13" ht="13.9" customHeight="1" x14ac:dyDescent="0.2">
      <c r="A215" s="65" t="s">
        <v>366</v>
      </c>
      <c r="B215" s="53"/>
      <c r="C215" s="115"/>
      <c r="D215" s="116"/>
      <c r="E215" s="115"/>
      <c r="F215" s="116"/>
      <c r="G215" s="115"/>
      <c r="H215" s="116"/>
      <c r="I215" s="115"/>
      <c r="J215" s="116"/>
      <c r="K215" s="115"/>
      <c r="L215" s="69"/>
      <c r="M215" s="116"/>
    </row>
    <row r="216" spans="1:13" ht="12" customHeight="1" x14ac:dyDescent="0.2">
      <c r="A216" s="66" t="s">
        <v>574</v>
      </c>
      <c r="B216" s="53"/>
      <c r="C216" s="115"/>
      <c r="D216" s="116"/>
      <c r="E216" s="115"/>
      <c r="F216" s="116"/>
      <c r="G216" s="115"/>
      <c r="H216" s="116"/>
      <c r="I216" s="115"/>
      <c r="J216" s="116"/>
      <c r="K216" s="115"/>
      <c r="L216" s="69"/>
      <c r="M216" s="116"/>
    </row>
    <row r="217" spans="1:13" ht="12" customHeight="1" x14ac:dyDescent="0.2">
      <c r="A217" s="66" t="s">
        <v>575</v>
      </c>
      <c r="B217" s="53"/>
      <c r="C217" s="115"/>
      <c r="D217" s="116"/>
      <c r="E217" s="115"/>
      <c r="F217" s="116"/>
      <c r="G217" s="115"/>
      <c r="H217" s="116"/>
      <c r="I217" s="115"/>
      <c r="J217" s="116"/>
      <c r="K217" s="115"/>
      <c r="L217" s="69"/>
      <c r="M217" s="116"/>
    </row>
    <row r="218" spans="1:13" ht="12" customHeight="1" x14ac:dyDescent="0.2">
      <c r="A218" s="68" t="s">
        <v>576</v>
      </c>
      <c r="B218" s="53" t="s">
        <v>22</v>
      </c>
      <c r="C218" s="141">
        <v>5</v>
      </c>
      <c r="D218" s="142" t="s">
        <v>893</v>
      </c>
      <c r="E218" s="142" t="s">
        <v>893</v>
      </c>
      <c r="F218" s="142" t="s">
        <v>893</v>
      </c>
      <c r="G218" s="142" t="s">
        <v>893</v>
      </c>
      <c r="H218" s="142" t="s">
        <v>893</v>
      </c>
      <c r="I218" s="142" t="s">
        <v>893</v>
      </c>
      <c r="J218" s="142">
        <v>5</v>
      </c>
      <c r="K218" s="142">
        <v>5</v>
      </c>
      <c r="L218" s="142" t="s">
        <v>893</v>
      </c>
      <c r="M218" s="143" t="s">
        <v>893</v>
      </c>
    </row>
    <row r="219" spans="1:13" ht="13.9" customHeight="1" x14ac:dyDescent="0.2">
      <c r="A219" s="65" t="s">
        <v>572</v>
      </c>
      <c r="B219" s="53"/>
      <c r="C219" s="115"/>
      <c r="D219" s="116"/>
      <c r="E219" s="115"/>
      <c r="F219" s="116"/>
      <c r="G219" s="115"/>
      <c r="H219" s="116"/>
      <c r="I219" s="115"/>
      <c r="J219" s="116"/>
      <c r="K219" s="115"/>
      <c r="L219" s="69"/>
      <c r="M219" s="116"/>
    </row>
    <row r="220" spans="1:13" ht="12" customHeight="1" x14ac:dyDescent="0.2">
      <c r="A220" s="66" t="s">
        <v>371</v>
      </c>
      <c r="B220" s="53"/>
      <c r="C220" s="115"/>
      <c r="D220" s="116"/>
      <c r="E220" s="115"/>
      <c r="F220" s="116"/>
      <c r="G220" s="115"/>
      <c r="H220" s="116"/>
      <c r="I220" s="115"/>
      <c r="J220" s="116"/>
      <c r="K220" s="115"/>
      <c r="L220" s="69"/>
      <c r="M220" s="116"/>
    </row>
    <row r="221" spans="1:13" ht="12" customHeight="1" x14ac:dyDescent="0.2">
      <c r="A221" s="68" t="s">
        <v>372</v>
      </c>
      <c r="B221" s="53" t="s">
        <v>22</v>
      </c>
      <c r="C221" s="141">
        <v>2</v>
      </c>
      <c r="D221" s="142" t="s">
        <v>893</v>
      </c>
      <c r="E221" s="142" t="s">
        <v>893</v>
      </c>
      <c r="F221" s="142" t="s">
        <v>893</v>
      </c>
      <c r="G221" s="142" t="s">
        <v>893</v>
      </c>
      <c r="H221" s="142" t="s">
        <v>893</v>
      </c>
      <c r="I221" s="142" t="s">
        <v>893</v>
      </c>
      <c r="J221" s="142">
        <v>2</v>
      </c>
      <c r="K221" s="142">
        <v>1</v>
      </c>
      <c r="L221" s="142" t="s">
        <v>893</v>
      </c>
      <c r="M221" s="143" t="s">
        <v>893</v>
      </c>
    </row>
    <row r="222" spans="1:13" ht="13.9" customHeight="1" x14ac:dyDescent="0.2">
      <c r="A222" s="65" t="s">
        <v>577</v>
      </c>
      <c r="B222" s="53"/>
      <c r="C222" s="115"/>
      <c r="D222" s="116"/>
      <c r="E222" s="115"/>
      <c r="F222" s="116"/>
      <c r="G222" s="115"/>
      <c r="H222" s="116"/>
      <c r="I222" s="115"/>
      <c r="J222" s="116"/>
      <c r="K222" s="115"/>
      <c r="L222" s="69"/>
      <c r="M222" s="116"/>
    </row>
    <row r="223" spans="1:13" ht="12" customHeight="1" x14ac:dyDescent="0.2">
      <c r="A223" s="68" t="s">
        <v>578</v>
      </c>
      <c r="B223" s="53" t="s">
        <v>22</v>
      </c>
      <c r="C223" s="141">
        <v>37</v>
      </c>
      <c r="D223" s="142" t="s">
        <v>893</v>
      </c>
      <c r="E223" s="142" t="s">
        <v>893</v>
      </c>
      <c r="F223" s="142" t="s">
        <v>893</v>
      </c>
      <c r="G223" s="142" t="s">
        <v>893</v>
      </c>
      <c r="H223" s="142">
        <v>2</v>
      </c>
      <c r="I223" s="142">
        <v>2</v>
      </c>
      <c r="J223" s="142">
        <v>28</v>
      </c>
      <c r="K223" s="142">
        <v>24</v>
      </c>
      <c r="L223" s="142">
        <v>4</v>
      </c>
      <c r="M223" s="143">
        <v>3</v>
      </c>
    </row>
    <row r="224" spans="1:13" ht="18" customHeight="1" x14ac:dyDescent="0.2">
      <c r="A224" s="57" t="s">
        <v>335</v>
      </c>
      <c r="B224" s="53" t="s">
        <v>21</v>
      </c>
      <c r="C224" s="115">
        <v>45</v>
      </c>
      <c r="D224" s="116" t="s">
        <v>893</v>
      </c>
      <c r="E224" s="115" t="s">
        <v>893</v>
      </c>
      <c r="F224" s="116" t="s">
        <v>893</v>
      </c>
      <c r="G224" s="115" t="s">
        <v>893</v>
      </c>
      <c r="H224" s="116" t="s">
        <v>893</v>
      </c>
      <c r="I224" s="115" t="s">
        <v>893</v>
      </c>
      <c r="J224" s="116">
        <v>38</v>
      </c>
      <c r="K224" s="115">
        <v>36</v>
      </c>
      <c r="L224" s="69">
        <v>5</v>
      </c>
      <c r="M224" s="116">
        <v>3</v>
      </c>
    </row>
    <row r="225" spans="1:13" ht="12" customHeight="1" x14ac:dyDescent="0.2">
      <c r="A225" s="71" t="s">
        <v>375</v>
      </c>
      <c r="B225" s="58" t="s">
        <v>22</v>
      </c>
      <c r="C225" s="131">
        <v>52</v>
      </c>
      <c r="D225" s="132" t="s">
        <v>893</v>
      </c>
      <c r="E225" s="132" t="s">
        <v>893</v>
      </c>
      <c r="F225" s="132" t="s">
        <v>893</v>
      </c>
      <c r="G225" s="132" t="s">
        <v>893</v>
      </c>
      <c r="H225" s="132" t="s">
        <v>893</v>
      </c>
      <c r="I225" s="132" t="s">
        <v>893</v>
      </c>
      <c r="J225" s="132">
        <v>45</v>
      </c>
      <c r="K225" s="132">
        <v>41</v>
      </c>
      <c r="L225" s="132">
        <v>7</v>
      </c>
      <c r="M225" s="133">
        <v>4</v>
      </c>
    </row>
    <row r="226" spans="1:13" ht="12" customHeight="1" x14ac:dyDescent="0.2">
      <c r="A226" s="57"/>
      <c r="B226" s="58" t="s">
        <v>50</v>
      </c>
      <c r="C226" s="134">
        <v>115.6</v>
      </c>
      <c r="D226" s="135" t="s">
        <v>894</v>
      </c>
      <c r="E226" s="135" t="s">
        <v>894</v>
      </c>
      <c r="F226" s="135" t="s">
        <v>894</v>
      </c>
      <c r="G226" s="135" t="s">
        <v>894</v>
      </c>
      <c r="H226" s="135" t="s">
        <v>894</v>
      </c>
      <c r="I226" s="135" t="s">
        <v>894</v>
      </c>
      <c r="J226" s="135">
        <v>118.4</v>
      </c>
      <c r="K226" s="135">
        <v>113.9</v>
      </c>
      <c r="L226" s="135">
        <v>140</v>
      </c>
      <c r="M226" s="136">
        <v>133.30000000000001</v>
      </c>
    </row>
    <row r="227" spans="1:13" ht="13.9" customHeight="1" x14ac:dyDescent="0.2">
      <c r="A227" s="65" t="s">
        <v>378</v>
      </c>
      <c r="B227" s="53"/>
      <c r="C227" s="115"/>
      <c r="D227" s="116"/>
      <c r="E227" s="115"/>
      <c r="F227" s="116"/>
      <c r="G227" s="115"/>
      <c r="H227" s="116"/>
      <c r="I227" s="115"/>
      <c r="J227" s="116"/>
      <c r="K227" s="115"/>
      <c r="L227" s="69"/>
      <c r="M227" s="116"/>
    </row>
    <row r="228" spans="1:13" ht="12" customHeight="1" x14ac:dyDescent="0.2">
      <c r="A228" s="66" t="s">
        <v>579</v>
      </c>
      <c r="B228" s="53"/>
      <c r="C228" s="115"/>
      <c r="D228" s="116"/>
      <c r="E228" s="115"/>
      <c r="F228" s="116"/>
      <c r="G228" s="115"/>
      <c r="H228" s="116"/>
      <c r="I228" s="115"/>
      <c r="J228" s="116"/>
      <c r="K228" s="115"/>
      <c r="L228" s="69"/>
      <c r="M228" s="116"/>
    </row>
    <row r="229" spans="1:13" ht="12" customHeight="1" x14ac:dyDescent="0.2">
      <c r="A229" s="66" t="s">
        <v>580</v>
      </c>
      <c r="B229" s="53"/>
      <c r="C229" s="115"/>
      <c r="D229" s="116"/>
      <c r="E229" s="115"/>
      <c r="F229" s="116"/>
      <c r="G229" s="115"/>
      <c r="H229" s="116"/>
      <c r="I229" s="115"/>
      <c r="J229" s="116"/>
      <c r="K229" s="115"/>
      <c r="L229" s="69"/>
      <c r="M229" s="116"/>
    </row>
    <row r="230" spans="1:13" ht="12" customHeight="1" x14ac:dyDescent="0.2">
      <c r="A230" s="68" t="s">
        <v>381</v>
      </c>
      <c r="B230" s="53" t="s">
        <v>22</v>
      </c>
      <c r="C230" s="141">
        <v>12</v>
      </c>
      <c r="D230" s="142" t="s">
        <v>893</v>
      </c>
      <c r="E230" s="142" t="s">
        <v>893</v>
      </c>
      <c r="F230" s="142" t="s">
        <v>893</v>
      </c>
      <c r="G230" s="142" t="s">
        <v>893</v>
      </c>
      <c r="H230" s="142" t="s">
        <v>893</v>
      </c>
      <c r="I230" s="142" t="s">
        <v>893</v>
      </c>
      <c r="J230" s="142">
        <v>10</v>
      </c>
      <c r="K230" s="142">
        <v>10</v>
      </c>
      <c r="L230" s="142">
        <v>1</v>
      </c>
      <c r="M230" s="143">
        <v>1</v>
      </c>
    </row>
    <row r="231" spans="1:13" ht="13.9" customHeight="1" x14ac:dyDescent="0.2">
      <c r="A231" s="65" t="s">
        <v>382</v>
      </c>
      <c r="B231" s="53"/>
      <c r="C231" s="115"/>
      <c r="D231" s="116"/>
      <c r="E231" s="115"/>
      <c r="F231" s="116"/>
      <c r="G231" s="115"/>
      <c r="H231" s="116"/>
      <c r="I231" s="115"/>
      <c r="J231" s="116"/>
      <c r="K231" s="115"/>
      <c r="L231" s="69"/>
      <c r="M231" s="116"/>
    </row>
    <row r="232" spans="1:13" ht="12" customHeight="1" x14ac:dyDescent="0.2">
      <c r="A232" s="68" t="s">
        <v>492</v>
      </c>
      <c r="B232" s="53" t="s">
        <v>22</v>
      </c>
      <c r="C232" s="141">
        <v>40</v>
      </c>
      <c r="D232" s="142" t="s">
        <v>893</v>
      </c>
      <c r="E232" s="142" t="s">
        <v>893</v>
      </c>
      <c r="F232" s="142" t="s">
        <v>893</v>
      </c>
      <c r="G232" s="142" t="s">
        <v>893</v>
      </c>
      <c r="H232" s="142" t="s">
        <v>893</v>
      </c>
      <c r="I232" s="142" t="s">
        <v>893</v>
      </c>
      <c r="J232" s="142">
        <v>35</v>
      </c>
      <c r="K232" s="142">
        <v>31</v>
      </c>
      <c r="L232" s="142">
        <v>6</v>
      </c>
      <c r="M232" s="143">
        <v>3</v>
      </c>
    </row>
    <row r="233" spans="1:13" ht="12" customHeight="1" x14ac:dyDescent="0.2">
      <c r="A233" s="324"/>
      <c r="B233" s="324"/>
      <c r="C233" s="324"/>
      <c r="D233" s="324"/>
      <c r="E233" s="324"/>
      <c r="F233" s="324"/>
      <c r="G233" s="324"/>
      <c r="H233" s="324"/>
      <c r="I233" s="324"/>
      <c r="J233" s="324"/>
      <c r="K233" s="324"/>
      <c r="L233" s="324"/>
      <c r="M233" s="324"/>
    </row>
    <row r="234" spans="1:13" ht="12" customHeight="1" x14ac:dyDescent="0.2">
      <c r="A234" s="360" t="s">
        <v>926</v>
      </c>
      <c r="B234" s="340"/>
      <c r="C234" s="340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</row>
    <row r="235" spans="1:13" ht="12" customHeight="1" x14ac:dyDescent="0.2">
      <c r="A235" s="173" t="s">
        <v>925</v>
      </c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</row>
    <row r="236" spans="1:13" ht="12" customHeight="1" x14ac:dyDescent="0.2">
      <c r="A236" s="360" t="s">
        <v>909</v>
      </c>
      <c r="B236" s="325"/>
      <c r="C236" s="325"/>
      <c r="D236" s="325"/>
      <c r="E236" s="325"/>
      <c r="F236" s="325"/>
      <c r="G236" s="325"/>
      <c r="H236" s="325"/>
      <c r="I236" s="325"/>
      <c r="J236" s="325"/>
      <c r="K236" s="325"/>
      <c r="L236" s="325"/>
      <c r="M236" s="325"/>
    </row>
    <row r="237" spans="1:13" ht="12" customHeight="1" x14ac:dyDescent="0.2">
      <c r="A237" s="341" t="s">
        <v>910</v>
      </c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</row>
  </sheetData>
  <mergeCells count="28">
    <mergeCell ref="A1:L1"/>
    <mergeCell ref="G7:G8"/>
    <mergeCell ref="H7:H8"/>
    <mergeCell ref="I7:I8"/>
    <mergeCell ref="J7:J8"/>
    <mergeCell ref="A236:M236"/>
    <mergeCell ref="K7:K8"/>
    <mergeCell ref="L7:L8"/>
    <mergeCell ref="M7:M8"/>
    <mergeCell ref="A8:B8"/>
    <mergeCell ref="A233:M233"/>
    <mergeCell ref="A234:M234"/>
    <mergeCell ref="A237:M237"/>
    <mergeCell ref="A2:M2"/>
    <mergeCell ref="A3:M3"/>
    <mergeCell ref="A4:M4"/>
    <mergeCell ref="A5:B5"/>
    <mergeCell ref="C5:C8"/>
    <mergeCell ref="D5:E6"/>
    <mergeCell ref="F5:G6"/>
    <mergeCell ref="H5:I6"/>
    <mergeCell ref="J5:K6"/>
    <mergeCell ref="L5:M6"/>
    <mergeCell ref="A6:B6"/>
    <mergeCell ref="A7:B7"/>
    <mergeCell ref="D7:D8"/>
    <mergeCell ref="E7:E8"/>
    <mergeCell ref="F7:F8"/>
  </mergeCells>
  <hyperlinks>
    <hyperlink ref="M1" location="'Spis tablic'!A1" display="Powrót"/>
  </hyperlinks>
  <pageMargins left="0.11811023622047245" right="0.11811023622047245" top="0.35433070866141736" bottom="0.35433070866141736" header="0.31496062992125984" footer="0.31496062992125984"/>
  <pageSetup paperSize="9" scale="99" fitToHeight="0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1D77"/>
    <pageSetUpPr fitToPage="1"/>
  </sheetPr>
  <dimension ref="A1:M76"/>
  <sheetViews>
    <sheetView zoomScaleNormal="100" workbookViewId="0">
      <pane ySplit="9" topLeftCell="A10" activePane="bottomLeft" state="frozen"/>
      <selection pane="bottomLeft" sqref="A1:E1"/>
    </sheetView>
  </sheetViews>
  <sheetFormatPr defaultColWidth="9.140625" defaultRowHeight="12" customHeight="1" x14ac:dyDescent="0.2"/>
  <cols>
    <col min="1" max="1" width="36.28515625" style="82" customWidth="1"/>
    <col min="2" max="2" width="2.7109375" style="65" customWidth="1"/>
    <col min="3" max="5" width="10.7109375" style="82" customWidth="1"/>
    <col min="6" max="6" width="11.28515625" style="82" customWidth="1"/>
    <col min="7" max="256" width="9.140625" style="82"/>
    <col min="257" max="257" width="35.7109375" style="82" customWidth="1"/>
    <col min="258" max="258" width="2.7109375" style="82" customWidth="1"/>
    <col min="259" max="262" width="10.7109375" style="82" customWidth="1"/>
    <col min="263" max="512" width="9.140625" style="82"/>
    <col min="513" max="513" width="35.7109375" style="82" customWidth="1"/>
    <col min="514" max="514" width="2.7109375" style="82" customWidth="1"/>
    <col min="515" max="518" width="10.7109375" style="82" customWidth="1"/>
    <col min="519" max="768" width="9.140625" style="82"/>
    <col min="769" max="769" width="35.7109375" style="82" customWidth="1"/>
    <col min="770" max="770" width="2.7109375" style="82" customWidth="1"/>
    <col min="771" max="774" width="10.7109375" style="82" customWidth="1"/>
    <col min="775" max="1024" width="9.140625" style="82"/>
    <col min="1025" max="1025" width="35.7109375" style="82" customWidth="1"/>
    <col min="1026" max="1026" width="2.7109375" style="82" customWidth="1"/>
    <col min="1027" max="1030" width="10.7109375" style="82" customWidth="1"/>
    <col min="1031" max="1280" width="9.140625" style="82"/>
    <col min="1281" max="1281" width="35.7109375" style="82" customWidth="1"/>
    <col min="1282" max="1282" width="2.7109375" style="82" customWidth="1"/>
    <col min="1283" max="1286" width="10.7109375" style="82" customWidth="1"/>
    <col min="1287" max="1536" width="9.140625" style="82"/>
    <col min="1537" max="1537" width="35.7109375" style="82" customWidth="1"/>
    <col min="1538" max="1538" width="2.7109375" style="82" customWidth="1"/>
    <col min="1539" max="1542" width="10.7109375" style="82" customWidth="1"/>
    <col min="1543" max="1792" width="9.140625" style="82"/>
    <col min="1793" max="1793" width="35.7109375" style="82" customWidth="1"/>
    <col min="1794" max="1794" width="2.7109375" style="82" customWidth="1"/>
    <col min="1795" max="1798" width="10.7109375" style="82" customWidth="1"/>
    <col min="1799" max="2048" width="9.140625" style="82"/>
    <col min="2049" max="2049" width="35.7109375" style="82" customWidth="1"/>
    <col min="2050" max="2050" width="2.7109375" style="82" customWidth="1"/>
    <col min="2051" max="2054" width="10.7109375" style="82" customWidth="1"/>
    <col min="2055" max="2304" width="9.140625" style="82"/>
    <col min="2305" max="2305" width="35.7109375" style="82" customWidth="1"/>
    <col min="2306" max="2306" width="2.7109375" style="82" customWidth="1"/>
    <col min="2307" max="2310" width="10.7109375" style="82" customWidth="1"/>
    <col min="2311" max="2560" width="9.140625" style="82"/>
    <col min="2561" max="2561" width="35.7109375" style="82" customWidth="1"/>
    <col min="2562" max="2562" width="2.7109375" style="82" customWidth="1"/>
    <col min="2563" max="2566" width="10.7109375" style="82" customWidth="1"/>
    <col min="2567" max="2816" width="9.140625" style="82"/>
    <col min="2817" max="2817" width="35.7109375" style="82" customWidth="1"/>
    <col min="2818" max="2818" width="2.7109375" style="82" customWidth="1"/>
    <col min="2819" max="2822" width="10.7109375" style="82" customWidth="1"/>
    <col min="2823" max="3072" width="9.140625" style="82"/>
    <col min="3073" max="3073" width="35.7109375" style="82" customWidth="1"/>
    <col min="3074" max="3074" width="2.7109375" style="82" customWidth="1"/>
    <col min="3075" max="3078" width="10.7109375" style="82" customWidth="1"/>
    <col min="3079" max="3328" width="9.140625" style="82"/>
    <col min="3329" max="3329" width="35.7109375" style="82" customWidth="1"/>
    <col min="3330" max="3330" width="2.7109375" style="82" customWidth="1"/>
    <col min="3331" max="3334" width="10.7109375" style="82" customWidth="1"/>
    <col min="3335" max="3584" width="9.140625" style="82"/>
    <col min="3585" max="3585" width="35.7109375" style="82" customWidth="1"/>
    <col min="3586" max="3586" width="2.7109375" style="82" customWidth="1"/>
    <col min="3587" max="3590" width="10.7109375" style="82" customWidth="1"/>
    <col min="3591" max="3840" width="9.140625" style="82"/>
    <col min="3841" max="3841" width="35.7109375" style="82" customWidth="1"/>
    <col min="3842" max="3842" width="2.7109375" style="82" customWidth="1"/>
    <col min="3843" max="3846" width="10.7109375" style="82" customWidth="1"/>
    <col min="3847" max="4096" width="9.140625" style="82"/>
    <col min="4097" max="4097" width="35.7109375" style="82" customWidth="1"/>
    <col min="4098" max="4098" width="2.7109375" style="82" customWidth="1"/>
    <col min="4099" max="4102" width="10.7109375" style="82" customWidth="1"/>
    <col min="4103" max="4352" width="9.140625" style="82"/>
    <col min="4353" max="4353" width="35.7109375" style="82" customWidth="1"/>
    <col min="4354" max="4354" width="2.7109375" style="82" customWidth="1"/>
    <col min="4355" max="4358" width="10.7109375" style="82" customWidth="1"/>
    <col min="4359" max="4608" width="9.140625" style="82"/>
    <col min="4609" max="4609" width="35.7109375" style="82" customWidth="1"/>
    <col min="4610" max="4610" width="2.7109375" style="82" customWidth="1"/>
    <col min="4611" max="4614" width="10.7109375" style="82" customWidth="1"/>
    <col min="4615" max="4864" width="9.140625" style="82"/>
    <col min="4865" max="4865" width="35.7109375" style="82" customWidth="1"/>
    <col min="4866" max="4866" width="2.7109375" style="82" customWidth="1"/>
    <col min="4867" max="4870" width="10.7109375" style="82" customWidth="1"/>
    <col min="4871" max="5120" width="9.140625" style="82"/>
    <col min="5121" max="5121" width="35.7109375" style="82" customWidth="1"/>
    <col min="5122" max="5122" width="2.7109375" style="82" customWidth="1"/>
    <col min="5123" max="5126" width="10.7109375" style="82" customWidth="1"/>
    <col min="5127" max="5376" width="9.140625" style="82"/>
    <col min="5377" max="5377" width="35.7109375" style="82" customWidth="1"/>
    <col min="5378" max="5378" width="2.7109375" style="82" customWidth="1"/>
    <col min="5379" max="5382" width="10.7109375" style="82" customWidth="1"/>
    <col min="5383" max="5632" width="9.140625" style="82"/>
    <col min="5633" max="5633" width="35.7109375" style="82" customWidth="1"/>
    <col min="5634" max="5634" width="2.7109375" style="82" customWidth="1"/>
    <col min="5635" max="5638" width="10.7109375" style="82" customWidth="1"/>
    <col min="5639" max="5888" width="9.140625" style="82"/>
    <col min="5889" max="5889" width="35.7109375" style="82" customWidth="1"/>
    <col min="5890" max="5890" width="2.7109375" style="82" customWidth="1"/>
    <col min="5891" max="5894" width="10.7109375" style="82" customWidth="1"/>
    <col min="5895" max="6144" width="9.140625" style="82"/>
    <col min="6145" max="6145" width="35.7109375" style="82" customWidth="1"/>
    <col min="6146" max="6146" width="2.7109375" style="82" customWidth="1"/>
    <col min="6147" max="6150" width="10.7109375" style="82" customWidth="1"/>
    <col min="6151" max="6400" width="9.140625" style="82"/>
    <col min="6401" max="6401" width="35.7109375" style="82" customWidth="1"/>
    <col min="6402" max="6402" width="2.7109375" style="82" customWidth="1"/>
    <col min="6403" max="6406" width="10.7109375" style="82" customWidth="1"/>
    <col min="6407" max="6656" width="9.140625" style="82"/>
    <col min="6657" max="6657" width="35.7109375" style="82" customWidth="1"/>
    <col min="6658" max="6658" width="2.7109375" style="82" customWidth="1"/>
    <col min="6659" max="6662" width="10.7109375" style="82" customWidth="1"/>
    <col min="6663" max="6912" width="9.140625" style="82"/>
    <col min="6913" max="6913" width="35.7109375" style="82" customWidth="1"/>
    <col min="6914" max="6914" width="2.7109375" style="82" customWidth="1"/>
    <col min="6915" max="6918" width="10.7109375" style="82" customWidth="1"/>
    <col min="6919" max="7168" width="9.140625" style="82"/>
    <col min="7169" max="7169" width="35.7109375" style="82" customWidth="1"/>
    <col min="7170" max="7170" width="2.7109375" style="82" customWidth="1"/>
    <col min="7171" max="7174" width="10.7109375" style="82" customWidth="1"/>
    <col min="7175" max="7424" width="9.140625" style="82"/>
    <col min="7425" max="7425" width="35.7109375" style="82" customWidth="1"/>
    <col min="7426" max="7426" width="2.7109375" style="82" customWidth="1"/>
    <col min="7427" max="7430" width="10.7109375" style="82" customWidth="1"/>
    <col min="7431" max="7680" width="9.140625" style="82"/>
    <col min="7681" max="7681" width="35.7109375" style="82" customWidth="1"/>
    <col min="7682" max="7682" width="2.7109375" style="82" customWidth="1"/>
    <col min="7683" max="7686" width="10.7109375" style="82" customWidth="1"/>
    <col min="7687" max="7936" width="9.140625" style="82"/>
    <col min="7937" max="7937" width="35.7109375" style="82" customWidth="1"/>
    <col min="7938" max="7938" width="2.7109375" style="82" customWidth="1"/>
    <col min="7939" max="7942" width="10.7109375" style="82" customWidth="1"/>
    <col min="7943" max="8192" width="9.140625" style="82"/>
    <col min="8193" max="8193" width="35.7109375" style="82" customWidth="1"/>
    <col min="8194" max="8194" width="2.7109375" style="82" customWidth="1"/>
    <col min="8195" max="8198" width="10.7109375" style="82" customWidth="1"/>
    <col min="8199" max="8448" width="9.140625" style="82"/>
    <col min="8449" max="8449" width="35.7109375" style="82" customWidth="1"/>
    <col min="8450" max="8450" width="2.7109375" style="82" customWidth="1"/>
    <col min="8451" max="8454" width="10.7109375" style="82" customWidth="1"/>
    <col min="8455" max="8704" width="9.140625" style="82"/>
    <col min="8705" max="8705" width="35.7109375" style="82" customWidth="1"/>
    <col min="8706" max="8706" width="2.7109375" style="82" customWidth="1"/>
    <col min="8707" max="8710" width="10.7109375" style="82" customWidth="1"/>
    <col min="8711" max="8960" width="9.140625" style="82"/>
    <col min="8961" max="8961" width="35.7109375" style="82" customWidth="1"/>
    <col min="8962" max="8962" width="2.7109375" style="82" customWidth="1"/>
    <col min="8963" max="8966" width="10.7109375" style="82" customWidth="1"/>
    <col min="8967" max="9216" width="9.140625" style="82"/>
    <col min="9217" max="9217" width="35.7109375" style="82" customWidth="1"/>
    <col min="9218" max="9218" width="2.7109375" style="82" customWidth="1"/>
    <col min="9219" max="9222" width="10.7109375" style="82" customWidth="1"/>
    <col min="9223" max="9472" width="9.140625" style="82"/>
    <col min="9473" max="9473" width="35.7109375" style="82" customWidth="1"/>
    <col min="9474" max="9474" width="2.7109375" style="82" customWidth="1"/>
    <col min="9475" max="9478" width="10.7109375" style="82" customWidth="1"/>
    <col min="9479" max="9728" width="9.140625" style="82"/>
    <col min="9729" max="9729" width="35.7109375" style="82" customWidth="1"/>
    <col min="9730" max="9730" width="2.7109375" style="82" customWidth="1"/>
    <col min="9731" max="9734" width="10.7109375" style="82" customWidth="1"/>
    <col min="9735" max="9984" width="9.140625" style="82"/>
    <col min="9985" max="9985" width="35.7109375" style="82" customWidth="1"/>
    <col min="9986" max="9986" width="2.7109375" style="82" customWidth="1"/>
    <col min="9987" max="9990" width="10.7109375" style="82" customWidth="1"/>
    <col min="9991" max="10240" width="9.140625" style="82"/>
    <col min="10241" max="10241" width="35.7109375" style="82" customWidth="1"/>
    <col min="10242" max="10242" width="2.7109375" style="82" customWidth="1"/>
    <col min="10243" max="10246" width="10.7109375" style="82" customWidth="1"/>
    <col min="10247" max="10496" width="9.140625" style="82"/>
    <col min="10497" max="10497" width="35.7109375" style="82" customWidth="1"/>
    <col min="10498" max="10498" width="2.7109375" style="82" customWidth="1"/>
    <col min="10499" max="10502" width="10.7109375" style="82" customWidth="1"/>
    <col min="10503" max="10752" width="9.140625" style="82"/>
    <col min="10753" max="10753" width="35.7109375" style="82" customWidth="1"/>
    <col min="10754" max="10754" width="2.7109375" style="82" customWidth="1"/>
    <col min="10755" max="10758" width="10.7109375" style="82" customWidth="1"/>
    <col min="10759" max="11008" width="9.140625" style="82"/>
    <col min="11009" max="11009" width="35.7109375" style="82" customWidth="1"/>
    <col min="11010" max="11010" width="2.7109375" style="82" customWidth="1"/>
    <col min="11011" max="11014" width="10.7109375" style="82" customWidth="1"/>
    <col min="11015" max="11264" width="9.140625" style="82"/>
    <col min="11265" max="11265" width="35.7109375" style="82" customWidth="1"/>
    <col min="11266" max="11266" width="2.7109375" style="82" customWidth="1"/>
    <col min="11267" max="11270" width="10.7109375" style="82" customWidth="1"/>
    <col min="11271" max="11520" width="9.140625" style="82"/>
    <col min="11521" max="11521" width="35.7109375" style="82" customWidth="1"/>
    <col min="11522" max="11522" width="2.7109375" style="82" customWidth="1"/>
    <col min="11523" max="11526" width="10.7109375" style="82" customWidth="1"/>
    <col min="11527" max="11776" width="9.140625" style="82"/>
    <col min="11777" max="11777" width="35.7109375" style="82" customWidth="1"/>
    <col min="11778" max="11778" width="2.7109375" style="82" customWidth="1"/>
    <col min="11779" max="11782" width="10.7109375" style="82" customWidth="1"/>
    <col min="11783" max="12032" width="9.140625" style="82"/>
    <col min="12033" max="12033" width="35.7109375" style="82" customWidth="1"/>
    <col min="12034" max="12034" width="2.7109375" style="82" customWidth="1"/>
    <col min="12035" max="12038" width="10.7109375" style="82" customWidth="1"/>
    <col min="12039" max="12288" width="9.140625" style="82"/>
    <col min="12289" max="12289" width="35.7109375" style="82" customWidth="1"/>
    <col min="12290" max="12290" width="2.7109375" style="82" customWidth="1"/>
    <col min="12291" max="12294" width="10.7109375" style="82" customWidth="1"/>
    <col min="12295" max="12544" width="9.140625" style="82"/>
    <col min="12545" max="12545" width="35.7109375" style="82" customWidth="1"/>
    <col min="12546" max="12546" width="2.7109375" style="82" customWidth="1"/>
    <col min="12547" max="12550" width="10.7109375" style="82" customWidth="1"/>
    <col min="12551" max="12800" width="9.140625" style="82"/>
    <col min="12801" max="12801" width="35.7109375" style="82" customWidth="1"/>
    <col min="12802" max="12802" width="2.7109375" style="82" customWidth="1"/>
    <col min="12803" max="12806" width="10.7109375" style="82" customWidth="1"/>
    <col min="12807" max="13056" width="9.140625" style="82"/>
    <col min="13057" max="13057" width="35.7109375" style="82" customWidth="1"/>
    <col min="13058" max="13058" width="2.7109375" style="82" customWidth="1"/>
    <col min="13059" max="13062" width="10.7109375" style="82" customWidth="1"/>
    <col min="13063" max="13312" width="9.140625" style="82"/>
    <col min="13313" max="13313" width="35.7109375" style="82" customWidth="1"/>
    <col min="13314" max="13314" width="2.7109375" style="82" customWidth="1"/>
    <col min="13315" max="13318" width="10.7109375" style="82" customWidth="1"/>
    <col min="13319" max="13568" width="9.140625" style="82"/>
    <col min="13569" max="13569" width="35.7109375" style="82" customWidth="1"/>
    <col min="13570" max="13570" width="2.7109375" style="82" customWidth="1"/>
    <col min="13571" max="13574" width="10.7109375" style="82" customWidth="1"/>
    <col min="13575" max="13824" width="9.140625" style="82"/>
    <col min="13825" max="13825" width="35.7109375" style="82" customWidth="1"/>
    <col min="13826" max="13826" width="2.7109375" style="82" customWidth="1"/>
    <col min="13827" max="13830" width="10.7109375" style="82" customWidth="1"/>
    <col min="13831" max="14080" width="9.140625" style="82"/>
    <col min="14081" max="14081" width="35.7109375" style="82" customWidth="1"/>
    <col min="14082" max="14082" width="2.7109375" style="82" customWidth="1"/>
    <col min="14083" max="14086" width="10.7109375" style="82" customWidth="1"/>
    <col min="14087" max="14336" width="9.140625" style="82"/>
    <col min="14337" max="14337" width="35.7109375" style="82" customWidth="1"/>
    <col min="14338" max="14338" width="2.7109375" style="82" customWidth="1"/>
    <col min="14339" max="14342" width="10.7109375" style="82" customWidth="1"/>
    <col min="14343" max="14592" width="9.140625" style="82"/>
    <col min="14593" max="14593" width="35.7109375" style="82" customWidth="1"/>
    <col min="14594" max="14594" width="2.7109375" style="82" customWidth="1"/>
    <col min="14595" max="14598" width="10.7109375" style="82" customWidth="1"/>
    <col min="14599" max="14848" width="9.140625" style="82"/>
    <col min="14849" max="14849" width="35.7109375" style="82" customWidth="1"/>
    <col min="14850" max="14850" width="2.7109375" style="82" customWidth="1"/>
    <col min="14851" max="14854" width="10.7109375" style="82" customWidth="1"/>
    <col min="14855" max="15104" width="9.140625" style="82"/>
    <col min="15105" max="15105" width="35.7109375" style="82" customWidth="1"/>
    <col min="15106" max="15106" width="2.7109375" style="82" customWidth="1"/>
    <col min="15107" max="15110" width="10.7109375" style="82" customWidth="1"/>
    <col min="15111" max="15360" width="9.140625" style="82"/>
    <col min="15361" max="15361" width="35.7109375" style="82" customWidth="1"/>
    <col min="15362" max="15362" width="2.7109375" style="82" customWidth="1"/>
    <col min="15363" max="15366" width="10.7109375" style="82" customWidth="1"/>
    <col min="15367" max="15616" width="9.140625" style="82"/>
    <col min="15617" max="15617" width="35.7109375" style="82" customWidth="1"/>
    <col min="15618" max="15618" width="2.7109375" style="82" customWidth="1"/>
    <col min="15619" max="15622" width="10.7109375" style="82" customWidth="1"/>
    <col min="15623" max="15872" width="9.140625" style="82"/>
    <col min="15873" max="15873" width="35.7109375" style="82" customWidth="1"/>
    <col min="15874" max="15874" width="2.7109375" style="82" customWidth="1"/>
    <col min="15875" max="15878" width="10.7109375" style="82" customWidth="1"/>
    <col min="15879" max="16128" width="9.140625" style="82"/>
    <col min="16129" max="16129" width="35.7109375" style="82" customWidth="1"/>
    <col min="16130" max="16130" width="2.7109375" style="82" customWidth="1"/>
    <col min="16131" max="16134" width="10.7109375" style="82" customWidth="1"/>
    <col min="16135" max="16384" width="9.140625" style="82"/>
  </cols>
  <sheetData>
    <row r="1" spans="1:13" ht="19.899999999999999" customHeight="1" x14ac:dyDescent="0.2">
      <c r="A1" s="331"/>
      <c r="B1" s="331"/>
      <c r="C1" s="331"/>
      <c r="D1" s="331"/>
      <c r="E1" s="331"/>
      <c r="F1" s="48" t="s">
        <v>41</v>
      </c>
    </row>
    <row r="2" spans="1:13" ht="15" customHeight="1" x14ac:dyDescent="0.2">
      <c r="A2" s="344" t="s">
        <v>581</v>
      </c>
      <c r="B2" s="344"/>
      <c r="C2" s="344"/>
      <c r="D2" s="344"/>
      <c r="E2" s="344"/>
      <c r="F2" s="344"/>
      <c r="G2" s="50"/>
      <c r="H2" s="50"/>
      <c r="I2" s="50"/>
      <c r="J2" s="50"/>
      <c r="K2" s="50"/>
      <c r="L2" s="50"/>
      <c r="M2" s="50"/>
    </row>
    <row r="3" spans="1:13" ht="12" customHeight="1" x14ac:dyDescent="0.2">
      <c r="A3" s="345" t="s">
        <v>707</v>
      </c>
      <c r="B3" s="345"/>
      <c r="C3" s="345"/>
      <c r="D3" s="345"/>
      <c r="E3" s="345"/>
      <c r="F3" s="345"/>
      <c r="G3" s="50"/>
      <c r="H3" s="50"/>
      <c r="I3" s="50"/>
      <c r="J3" s="50"/>
      <c r="K3" s="50"/>
      <c r="L3" s="50"/>
      <c r="M3" s="50"/>
    </row>
    <row r="4" spans="1:13" ht="15" customHeight="1" x14ac:dyDescent="0.2">
      <c r="A4" s="333" t="s">
        <v>706</v>
      </c>
      <c r="B4" s="333"/>
      <c r="C4" s="333"/>
      <c r="D4" s="333"/>
      <c r="E4" s="333"/>
      <c r="F4" s="333"/>
      <c r="G4" s="51"/>
      <c r="H4" s="51"/>
      <c r="I4" s="51"/>
      <c r="J4" s="51"/>
      <c r="K4" s="51"/>
      <c r="L4" s="51"/>
      <c r="M4" s="51"/>
    </row>
    <row r="5" spans="1:13" ht="15" customHeight="1" thickBot="1" x14ac:dyDescent="0.25">
      <c r="A5" s="334"/>
      <c r="B5" s="334"/>
      <c r="C5" s="334"/>
      <c r="D5" s="334"/>
      <c r="E5" s="334"/>
      <c r="F5" s="334"/>
      <c r="G5" s="76"/>
      <c r="H5" s="76"/>
      <c r="I5" s="76"/>
      <c r="J5" s="76"/>
      <c r="K5" s="76"/>
      <c r="L5" s="76"/>
      <c r="M5" s="76"/>
    </row>
    <row r="6" spans="1:13" s="83" customFormat="1" ht="15" customHeight="1" x14ac:dyDescent="0.2">
      <c r="A6" s="320" t="s">
        <v>162</v>
      </c>
      <c r="B6" s="321"/>
      <c r="C6" s="305" t="s">
        <v>43</v>
      </c>
      <c r="D6" s="305" t="s">
        <v>582</v>
      </c>
      <c r="E6" s="305" t="s">
        <v>583</v>
      </c>
      <c r="F6" s="308" t="s">
        <v>1044</v>
      </c>
      <c r="G6" s="76"/>
      <c r="H6" s="76"/>
      <c r="I6" s="76"/>
      <c r="J6" s="76"/>
      <c r="K6" s="76"/>
      <c r="L6" s="76"/>
      <c r="M6" s="76"/>
    </row>
    <row r="7" spans="1:13" s="83" customFormat="1" ht="15" customHeight="1" x14ac:dyDescent="0.2">
      <c r="A7" s="350" t="s">
        <v>942</v>
      </c>
      <c r="B7" s="337"/>
      <c r="C7" s="306"/>
      <c r="D7" s="306"/>
      <c r="E7" s="306"/>
      <c r="F7" s="309"/>
    </row>
    <row r="8" spans="1:13" s="83" customFormat="1" ht="15" customHeight="1" x14ac:dyDescent="0.2">
      <c r="A8" s="359" t="s">
        <v>943</v>
      </c>
      <c r="B8" s="339"/>
      <c r="C8" s="306"/>
      <c r="D8" s="306"/>
      <c r="E8" s="306"/>
      <c r="F8" s="309"/>
    </row>
    <row r="9" spans="1:13" s="83" customFormat="1" ht="15" customHeight="1" thickBot="1" x14ac:dyDescent="0.25">
      <c r="A9" s="329" t="s">
        <v>944</v>
      </c>
      <c r="B9" s="330"/>
      <c r="C9" s="307"/>
      <c r="D9" s="307"/>
      <c r="E9" s="307"/>
      <c r="F9" s="310"/>
    </row>
    <row r="10" spans="1:13" ht="19.899999999999999" customHeight="1" x14ac:dyDescent="0.2">
      <c r="A10" s="52" t="s">
        <v>1045</v>
      </c>
      <c r="B10" s="53" t="s">
        <v>21</v>
      </c>
      <c r="C10" s="106">
        <v>99956</v>
      </c>
      <c r="D10" s="107">
        <v>96097</v>
      </c>
      <c r="E10" s="107">
        <v>3049</v>
      </c>
      <c r="F10" s="104">
        <v>810</v>
      </c>
    </row>
    <row r="11" spans="1:13" ht="12" customHeight="1" x14ac:dyDescent="0.2">
      <c r="A11" s="65"/>
      <c r="B11" s="58" t="s">
        <v>22</v>
      </c>
      <c r="C11" s="131">
        <v>101202</v>
      </c>
      <c r="D11" s="132">
        <v>97310</v>
      </c>
      <c r="E11" s="132">
        <v>3062</v>
      </c>
      <c r="F11" s="133">
        <v>830</v>
      </c>
      <c r="H11" s="82" t="s">
        <v>584</v>
      </c>
    </row>
    <row r="12" spans="1:13" ht="12" customHeight="1" x14ac:dyDescent="0.2">
      <c r="A12" s="65"/>
      <c r="B12" s="58" t="s">
        <v>50</v>
      </c>
      <c r="C12" s="131">
        <v>101.2</v>
      </c>
      <c r="D12" s="132">
        <v>101.3</v>
      </c>
      <c r="E12" s="132">
        <v>100.4</v>
      </c>
      <c r="F12" s="133">
        <v>102.5</v>
      </c>
    </row>
    <row r="13" spans="1:13" ht="18" customHeight="1" x14ac:dyDescent="0.2">
      <c r="A13" s="67" t="s">
        <v>585</v>
      </c>
      <c r="B13" s="53" t="s">
        <v>21</v>
      </c>
      <c r="C13" s="115">
        <v>2902</v>
      </c>
      <c r="D13" s="69">
        <v>2835</v>
      </c>
      <c r="E13" s="69">
        <v>47</v>
      </c>
      <c r="F13" s="116">
        <v>20</v>
      </c>
    </row>
    <row r="14" spans="1:13" ht="12" customHeight="1" x14ac:dyDescent="0.2">
      <c r="A14" s="65"/>
      <c r="B14" s="53" t="s">
        <v>22</v>
      </c>
      <c r="C14" s="141">
        <v>2768</v>
      </c>
      <c r="D14" s="142">
        <v>2699</v>
      </c>
      <c r="E14" s="142">
        <v>49</v>
      </c>
      <c r="F14" s="143">
        <v>20</v>
      </c>
    </row>
    <row r="15" spans="1:13" ht="12" customHeight="1" x14ac:dyDescent="0.2">
      <c r="A15" s="65"/>
      <c r="B15" s="53" t="s">
        <v>50</v>
      </c>
      <c r="C15" s="175">
        <v>95.4</v>
      </c>
      <c r="D15" s="176">
        <v>95.2</v>
      </c>
      <c r="E15" s="176">
        <v>104.3</v>
      </c>
      <c r="F15" s="177">
        <v>100</v>
      </c>
    </row>
    <row r="16" spans="1:13" ht="18" customHeight="1" x14ac:dyDescent="0.2">
      <c r="A16" s="67" t="s">
        <v>505</v>
      </c>
      <c r="B16" s="53" t="s">
        <v>21</v>
      </c>
      <c r="C16" s="115">
        <v>126</v>
      </c>
      <c r="D16" s="69">
        <v>115</v>
      </c>
      <c r="E16" s="69">
        <v>8</v>
      </c>
      <c r="F16" s="116">
        <v>3</v>
      </c>
    </row>
    <row r="17" spans="1:6" ht="12" customHeight="1" x14ac:dyDescent="0.2">
      <c r="A17" s="65"/>
      <c r="B17" s="53" t="s">
        <v>22</v>
      </c>
      <c r="C17" s="141">
        <v>128</v>
      </c>
      <c r="D17" s="142">
        <v>117</v>
      </c>
      <c r="E17" s="142">
        <v>8</v>
      </c>
      <c r="F17" s="143">
        <v>3</v>
      </c>
    </row>
    <row r="18" spans="1:6" ht="12" customHeight="1" x14ac:dyDescent="0.2">
      <c r="A18" s="65"/>
      <c r="B18" s="53" t="s">
        <v>50</v>
      </c>
      <c r="C18" s="175">
        <v>101.6</v>
      </c>
      <c r="D18" s="176">
        <v>101.7</v>
      </c>
      <c r="E18" s="176">
        <v>100</v>
      </c>
      <c r="F18" s="177">
        <v>100</v>
      </c>
    </row>
    <row r="19" spans="1:6" ht="18" customHeight="1" x14ac:dyDescent="0.2">
      <c r="A19" s="67" t="s">
        <v>586</v>
      </c>
      <c r="B19" s="53" t="s">
        <v>21</v>
      </c>
      <c r="C19" s="115">
        <v>8099</v>
      </c>
      <c r="D19" s="69">
        <v>7468</v>
      </c>
      <c r="E19" s="69">
        <v>471</v>
      </c>
      <c r="F19" s="116">
        <v>160</v>
      </c>
    </row>
    <row r="20" spans="1:6" ht="12" customHeight="1" x14ac:dyDescent="0.2">
      <c r="A20" s="65"/>
      <c r="B20" s="53" t="s">
        <v>22</v>
      </c>
      <c r="C20" s="141">
        <v>8204</v>
      </c>
      <c r="D20" s="142">
        <v>7568</v>
      </c>
      <c r="E20" s="142">
        <v>472</v>
      </c>
      <c r="F20" s="143">
        <v>164</v>
      </c>
    </row>
    <row r="21" spans="1:6" ht="12" customHeight="1" x14ac:dyDescent="0.2">
      <c r="A21" s="65"/>
      <c r="B21" s="53" t="s">
        <v>50</v>
      </c>
      <c r="C21" s="175">
        <v>101.3</v>
      </c>
      <c r="D21" s="176">
        <v>101.3</v>
      </c>
      <c r="E21" s="176">
        <v>100.2</v>
      </c>
      <c r="F21" s="177">
        <v>102.5</v>
      </c>
    </row>
    <row r="22" spans="1:6" ht="18" customHeight="1" x14ac:dyDescent="0.2">
      <c r="A22" s="65" t="s">
        <v>88</v>
      </c>
      <c r="B22" s="53" t="s">
        <v>21</v>
      </c>
      <c r="C22" s="115">
        <v>230</v>
      </c>
      <c r="D22" s="69">
        <v>210</v>
      </c>
      <c r="E22" s="69">
        <v>10</v>
      </c>
      <c r="F22" s="116">
        <v>10</v>
      </c>
    </row>
    <row r="23" spans="1:6" ht="12" customHeight="1" x14ac:dyDescent="0.2">
      <c r="A23" s="66" t="s">
        <v>587</v>
      </c>
      <c r="B23" s="53" t="s">
        <v>22</v>
      </c>
      <c r="C23" s="141">
        <v>254</v>
      </c>
      <c r="D23" s="142">
        <v>234</v>
      </c>
      <c r="E23" s="142">
        <v>10</v>
      </c>
      <c r="F23" s="143">
        <v>10</v>
      </c>
    </row>
    <row r="24" spans="1:6" ht="12" customHeight="1" x14ac:dyDescent="0.2">
      <c r="A24" s="65"/>
      <c r="B24" s="53" t="s">
        <v>50</v>
      </c>
      <c r="C24" s="175">
        <v>110.4</v>
      </c>
      <c r="D24" s="176">
        <v>111.4</v>
      </c>
      <c r="E24" s="176">
        <v>100</v>
      </c>
      <c r="F24" s="177">
        <v>100</v>
      </c>
    </row>
    <row r="25" spans="1:6" ht="18" customHeight="1" x14ac:dyDescent="0.2">
      <c r="A25" s="65" t="s">
        <v>90</v>
      </c>
      <c r="B25" s="53" t="s">
        <v>21</v>
      </c>
      <c r="C25" s="115">
        <v>388</v>
      </c>
      <c r="D25" s="69">
        <v>329</v>
      </c>
      <c r="E25" s="69">
        <v>41</v>
      </c>
      <c r="F25" s="116">
        <v>18</v>
      </c>
    </row>
    <row r="26" spans="1:6" ht="12" customHeight="1" x14ac:dyDescent="0.2">
      <c r="A26" s="66" t="s">
        <v>588</v>
      </c>
      <c r="B26" s="53" t="s">
        <v>22</v>
      </c>
      <c r="C26" s="141">
        <v>403</v>
      </c>
      <c r="D26" s="142">
        <v>346</v>
      </c>
      <c r="E26" s="142">
        <v>40</v>
      </c>
      <c r="F26" s="143">
        <v>17</v>
      </c>
    </row>
    <row r="27" spans="1:6" ht="12" customHeight="1" x14ac:dyDescent="0.2">
      <c r="A27" s="65"/>
      <c r="B27" s="53" t="s">
        <v>50</v>
      </c>
      <c r="C27" s="175">
        <v>103.9</v>
      </c>
      <c r="D27" s="176">
        <v>105.2</v>
      </c>
      <c r="E27" s="176">
        <v>97.6</v>
      </c>
      <c r="F27" s="177">
        <v>94.4</v>
      </c>
    </row>
    <row r="28" spans="1:6" ht="18" customHeight="1" x14ac:dyDescent="0.2">
      <c r="A28" s="67" t="s">
        <v>589</v>
      </c>
      <c r="B28" s="53" t="s">
        <v>21</v>
      </c>
      <c r="C28" s="115">
        <v>12806</v>
      </c>
      <c r="D28" s="69">
        <v>12526</v>
      </c>
      <c r="E28" s="69">
        <v>238</v>
      </c>
      <c r="F28" s="116">
        <v>42</v>
      </c>
    </row>
    <row r="29" spans="1:6" ht="12" customHeight="1" x14ac:dyDescent="0.2">
      <c r="A29" s="65"/>
      <c r="B29" s="53" t="s">
        <v>22</v>
      </c>
      <c r="C29" s="141">
        <v>13292</v>
      </c>
      <c r="D29" s="142">
        <v>13010</v>
      </c>
      <c r="E29" s="142">
        <v>242</v>
      </c>
      <c r="F29" s="143">
        <v>40</v>
      </c>
    </row>
    <row r="30" spans="1:6" ht="12" customHeight="1" x14ac:dyDescent="0.2">
      <c r="A30" s="65"/>
      <c r="B30" s="53" t="s">
        <v>50</v>
      </c>
      <c r="C30" s="175">
        <v>103.8</v>
      </c>
      <c r="D30" s="176">
        <v>103.9</v>
      </c>
      <c r="E30" s="176">
        <v>101.7</v>
      </c>
      <c r="F30" s="177">
        <v>95.2</v>
      </c>
    </row>
    <row r="31" spans="1:6" ht="18" customHeight="1" x14ac:dyDescent="0.2">
      <c r="A31" s="65" t="s">
        <v>590</v>
      </c>
      <c r="B31" s="53" t="s">
        <v>21</v>
      </c>
      <c r="C31" s="115">
        <v>24929</v>
      </c>
      <c r="D31" s="69">
        <v>24257</v>
      </c>
      <c r="E31" s="69">
        <v>593</v>
      </c>
      <c r="F31" s="116">
        <v>79</v>
      </c>
    </row>
    <row r="32" spans="1:6" ht="12" customHeight="1" x14ac:dyDescent="0.2">
      <c r="A32" s="65"/>
      <c r="B32" s="53" t="s">
        <v>22</v>
      </c>
      <c r="C32" s="141">
        <v>24547</v>
      </c>
      <c r="D32" s="142">
        <v>23884</v>
      </c>
      <c r="E32" s="142">
        <v>584</v>
      </c>
      <c r="F32" s="143">
        <v>79</v>
      </c>
    </row>
    <row r="33" spans="1:6" ht="12" customHeight="1" x14ac:dyDescent="0.2">
      <c r="A33" s="65"/>
      <c r="B33" s="53" t="s">
        <v>50</v>
      </c>
      <c r="C33" s="175">
        <v>98.5</v>
      </c>
      <c r="D33" s="176">
        <v>98.5</v>
      </c>
      <c r="E33" s="176">
        <v>98.5</v>
      </c>
      <c r="F33" s="177">
        <v>100</v>
      </c>
    </row>
    <row r="34" spans="1:6" ht="18" customHeight="1" x14ac:dyDescent="0.2">
      <c r="A34" s="67" t="s">
        <v>591</v>
      </c>
      <c r="B34" s="53" t="s">
        <v>21</v>
      </c>
      <c r="C34" s="115">
        <v>7131</v>
      </c>
      <c r="D34" s="69">
        <v>7034</v>
      </c>
      <c r="E34" s="69">
        <v>79</v>
      </c>
      <c r="F34" s="116">
        <v>18</v>
      </c>
    </row>
    <row r="35" spans="1:6" ht="12" customHeight="1" x14ac:dyDescent="0.2">
      <c r="A35" s="65"/>
      <c r="B35" s="53" t="s">
        <v>22</v>
      </c>
      <c r="C35" s="141">
        <v>7268</v>
      </c>
      <c r="D35" s="142">
        <v>7175</v>
      </c>
      <c r="E35" s="142">
        <v>78</v>
      </c>
      <c r="F35" s="143">
        <v>15</v>
      </c>
    </row>
    <row r="36" spans="1:6" ht="12" customHeight="1" x14ac:dyDescent="0.2">
      <c r="A36" s="65"/>
      <c r="B36" s="53" t="s">
        <v>50</v>
      </c>
      <c r="C36" s="175">
        <v>101.9</v>
      </c>
      <c r="D36" s="176">
        <v>102</v>
      </c>
      <c r="E36" s="176">
        <v>98.7</v>
      </c>
      <c r="F36" s="177">
        <v>83.3</v>
      </c>
    </row>
    <row r="37" spans="1:6" ht="18" customHeight="1" x14ac:dyDescent="0.2">
      <c r="A37" s="65" t="s">
        <v>592</v>
      </c>
      <c r="B37" s="53" t="s">
        <v>21</v>
      </c>
      <c r="C37" s="115">
        <v>2409</v>
      </c>
      <c r="D37" s="69">
        <v>2280</v>
      </c>
      <c r="E37" s="69">
        <v>124</v>
      </c>
      <c r="F37" s="116">
        <v>5</v>
      </c>
    </row>
    <row r="38" spans="1:6" ht="12" customHeight="1" x14ac:dyDescent="0.2">
      <c r="A38" s="66"/>
      <c r="B38" s="53" t="s">
        <v>22</v>
      </c>
      <c r="C38" s="141">
        <v>2464</v>
      </c>
      <c r="D38" s="142">
        <v>2334</v>
      </c>
      <c r="E38" s="142">
        <v>125</v>
      </c>
      <c r="F38" s="143">
        <v>5</v>
      </c>
    </row>
    <row r="39" spans="1:6" ht="12" customHeight="1" x14ac:dyDescent="0.2">
      <c r="A39" s="66"/>
      <c r="B39" s="53" t="s">
        <v>50</v>
      </c>
      <c r="C39" s="175">
        <v>102.3</v>
      </c>
      <c r="D39" s="176">
        <v>102.4</v>
      </c>
      <c r="E39" s="176">
        <v>100.8</v>
      </c>
      <c r="F39" s="177">
        <v>100</v>
      </c>
    </row>
    <row r="40" spans="1:6" ht="18" customHeight="1" x14ac:dyDescent="0.2">
      <c r="A40" s="67" t="s">
        <v>543</v>
      </c>
      <c r="B40" s="53" t="s">
        <v>21</v>
      </c>
      <c r="C40" s="115">
        <v>2522</v>
      </c>
      <c r="D40" s="69">
        <v>2482</v>
      </c>
      <c r="E40" s="69">
        <v>32</v>
      </c>
      <c r="F40" s="116">
        <v>8</v>
      </c>
    </row>
    <row r="41" spans="1:6" ht="12" customHeight="1" x14ac:dyDescent="0.2">
      <c r="A41" s="65"/>
      <c r="B41" s="53" t="s">
        <v>22</v>
      </c>
      <c r="C41" s="141">
        <v>2779</v>
      </c>
      <c r="D41" s="142">
        <v>2738</v>
      </c>
      <c r="E41" s="142">
        <v>33</v>
      </c>
      <c r="F41" s="143">
        <v>8</v>
      </c>
    </row>
    <row r="42" spans="1:6" ht="12" customHeight="1" x14ac:dyDescent="0.2">
      <c r="A42" s="65"/>
      <c r="B42" s="53" t="s">
        <v>50</v>
      </c>
      <c r="C42" s="175">
        <v>110.2</v>
      </c>
      <c r="D42" s="176">
        <v>110.3</v>
      </c>
      <c r="E42" s="176">
        <v>103.1</v>
      </c>
      <c r="F42" s="177">
        <v>100</v>
      </c>
    </row>
    <row r="43" spans="1:6" ht="18" customHeight="1" x14ac:dyDescent="0.2">
      <c r="A43" s="67" t="s">
        <v>593</v>
      </c>
      <c r="B43" s="53" t="s">
        <v>21</v>
      </c>
      <c r="C43" s="115">
        <v>3012</v>
      </c>
      <c r="D43" s="69">
        <v>2965</v>
      </c>
      <c r="E43" s="69">
        <v>36</v>
      </c>
      <c r="F43" s="116">
        <v>11</v>
      </c>
    </row>
    <row r="44" spans="1:6" ht="12" customHeight="1" x14ac:dyDescent="0.2">
      <c r="A44" s="65"/>
      <c r="B44" s="53" t="s">
        <v>22</v>
      </c>
      <c r="C44" s="141">
        <v>2991</v>
      </c>
      <c r="D44" s="142">
        <v>2944</v>
      </c>
      <c r="E44" s="142">
        <v>35</v>
      </c>
      <c r="F44" s="143">
        <v>12</v>
      </c>
    </row>
    <row r="45" spans="1:6" ht="12" customHeight="1" x14ac:dyDescent="0.2">
      <c r="A45" s="65"/>
      <c r="B45" s="53" t="s">
        <v>50</v>
      </c>
      <c r="C45" s="175">
        <v>99.3</v>
      </c>
      <c r="D45" s="176">
        <v>99.3</v>
      </c>
      <c r="E45" s="176">
        <v>97.2</v>
      </c>
      <c r="F45" s="177">
        <v>109.1</v>
      </c>
    </row>
    <row r="46" spans="1:6" ht="18" customHeight="1" x14ac:dyDescent="0.2">
      <c r="A46" s="65" t="s">
        <v>594</v>
      </c>
      <c r="B46" s="53" t="s">
        <v>21</v>
      </c>
      <c r="C46" s="115">
        <v>3186</v>
      </c>
      <c r="D46" s="69">
        <v>3103</v>
      </c>
      <c r="E46" s="69">
        <v>69</v>
      </c>
      <c r="F46" s="116">
        <v>14</v>
      </c>
    </row>
    <row r="47" spans="1:6" ht="12" customHeight="1" x14ac:dyDescent="0.2">
      <c r="A47" s="66"/>
      <c r="B47" s="53" t="s">
        <v>22</v>
      </c>
      <c r="C47" s="141">
        <v>3310</v>
      </c>
      <c r="D47" s="142">
        <v>3224</v>
      </c>
      <c r="E47" s="142">
        <v>72</v>
      </c>
      <c r="F47" s="143">
        <v>14</v>
      </c>
    </row>
    <row r="48" spans="1:6" ht="12" customHeight="1" x14ac:dyDescent="0.2">
      <c r="A48" s="66"/>
      <c r="B48" s="53" t="s">
        <v>50</v>
      </c>
      <c r="C48" s="175">
        <v>103.9</v>
      </c>
      <c r="D48" s="176">
        <v>103.9</v>
      </c>
      <c r="E48" s="176">
        <v>104.3</v>
      </c>
      <c r="F48" s="177">
        <v>100</v>
      </c>
    </row>
    <row r="49" spans="1:6" ht="18" customHeight="1" x14ac:dyDescent="0.2">
      <c r="A49" s="67" t="s">
        <v>595</v>
      </c>
      <c r="B49" s="53" t="s">
        <v>21</v>
      </c>
      <c r="C49" s="115">
        <v>8561</v>
      </c>
      <c r="D49" s="69">
        <v>8467</v>
      </c>
      <c r="E49" s="69">
        <v>89</v>
      </c>
      <c r="F49" s="116">
        <v>5</v>
      </c>
    </row>
    <row r="50" spans="1:6" ht="12" customHeight="1" x14ac:dyDescent="0.2">
      <c r="A50" s="65"/>
      <c r="B50" s="53" t="s">
        <v>22</v>
      </c>
      <c r="C50" s="141">
        <v>8810</v>
      </c>
      <c r="D50" s="142">
        <v>8715</v>
      </c>
      <c r="E50" s="142">
        <v>90</v>
      </c>
      <c r="F50" s="143">
        <v>5</v>
      </c>
    </row>
    <row r="51" spans="1:6" ht="12" customHeight="1" x14ac:dyDescent="0.2">
      <c r="A51" s="65"/>
      <c r="B51" s="53" t="s">
        <v>50</v>
      </c>
      <c r="C51" s="175">
        <v>102.9</v>
      </c>
      <c r="D51" s="176">
        <v>102.9</v>
      </c>
      <c r="E51" s="176">
        <v>101.1</v>
      </c>
      <c r="F51" s="177">
        <v>100</v>
      </c>
    </row>
    <row r="52" spans="1:6" ht="18" customHeight="1" x14ac:dyDescent="0.2">
      <c r="A52" s="65" t="s">
        <v>596</v>
      </c>
      <c r="B52" s="53" t="s">
        <v>21</v>
      </c>
      <c r="C52" s="115">
        <v>2279</v>
      </c>
      <c r="D52" s="69">
        <v>2222</v>
      </c>
      <c r="E52" s="69">
        <v>50</v>
      </c>
      <c r="F52" s="116">
        <v>7</v>
      </c>
    </row>
    <row r="53" spans="1:6" ht="12" customHeight="1" x14ac:dyDescent="0.2">
      <c r="A53" s="65"/>
      <c r="B53" s="53" t="s">
        <v>22</v>
      </c>
      <c r="C53" s="141">
        <v>2333</v>
      </c>
      <c r="D53" s="142">
        <v>2274</v>
      </c>
      <c r="E53" s="142">
        <v>52</v>
      </c>
      <c r="F53" s="143">
        <v>7</v>
      </c>
    </row>
    <row r="54" spans="1:6" ht="12" customHeight="1" x14ac:dyDescent="0.2">
      <c r="A54" s="65"/>
      <c r="B54" s="53" t="s">
        <v>50</v>
      </c>
      <c r="C54" s="175">
        <v>102.4</v>
      </c>
      <c r="D54" s="176">
        <v>102.3</v>
      </c>
      <c r="E54" s="176">
        <v>104</v>
      </c>
      <c r="F54" s="178">
        <v>100</v>
      </c>
    </row>
    <row r="55" spans="1:6" ht="18" customHeight="1" x14ac:dyDescent="0.2">
      <c r="A55" s="65" t="s">
        <v>140</v>
      </c>
      <c r="B55" s="53" t="s">
        <v>21</v>
      </c>
      <c r="C55" s="115">
        <v>1172</v>
      </c>
      <c r="D55" s="69">
        <v>914</v>
      </c>
      <c r="E55" s="69">
        <v>169</v>
      </c>
      <c r="F55" s="75">
        <v>89</v>
      </c>
    </row>
    <row r="56" spans="1:6" ht="12" customHeight="1" x14ac:dyDescent="0.2">
      <c r="A56" s="66" t="s">
        <v>597</v>
      </c>
      <c r="B56" s="53" t="s">
        <v>22</v>
      </c>
      <c r="C56" s="141">
        <v>1166</v>
      </c>
      <c r="D56" s="142">
        <v>909</v>
      </c>
      <c r="E56" s="142">
        <v>169</v>
      </c>
      <c r="F56" s="143">
        <v>88</v>
      </c>
    </row>
    <row r="57" spans="1:6" ht="12" customHeight="1" x14ac:dyDescent="0.2">
      <c r="A57" s="65"/>
      <c r="B57" s="53" t="s">
        <v>50</v>
      </c>
      <c r="C57" s="175">
        <v>99.5</v>
      </c>
      <c r="D57" s="176">
        <v>99.5</v>
      </c>
      <c r="E57" s="176">
        <v>100</v>
      </c>
      <c r="F57" s="177">
        <v>98.9</v>
      </c>
    </row>
    <row r="58" spans="1:6" ht="18" customHeight="1" x14ac:dyDescent="0.2">
      <c r="A58" s="67" t="s">
        <v>598</v>
      </c>
      <c r="B58" s="53" t="s">
        <v>21</v>
      </c>
      <c r="C58" s="115">
        <v>3619</v>
      </c>
      <c r="D58" s="69">
        <v>2698</v>
      </c>
      <c r="E58" s="69">
        <v>687</v>
      </c>
      <c r="F58" s="116">
        <v>234</v>
      </c>
    </row>
    <row r="59" spans="1:6" ht="12" customHeight="1" x14ac:dyDescent="0.2">
      <c r="A59" s="65"/>
      <c r="B59" s="53" t="s">
        <v>22</v>
      </c>
      <c r="C59" s="141">
        <v>3362</v>
      </c>
      <c r="D59" s="142">
        <v>2414</v>
      </c>
      <c r="E59" s="142">
        <v>694</v>
      </c>
      <c r="F59" s="143">
        <v>254</v>
      </c>
    </row>
    <row r="60" spans="1:6" ht="12" customHeight="1" x14ac:dyDescent="0.2">
      <c r="A60" s="65"/>
      <c r="B60" s="53" t="s">
        <v>50</v>
      </c>
      <c r="C60" s="175">
        <v>92.9</v>
      </c>
      <c r="D60" s="176">
        <v>89.5</v>
      </c>
      <c r="E60" s="176">
        <v>101</v>
      </c>
      <c r="F60" s="177">
        <v>108.5</v>
      </c>
    </row>
    <row r="61" spans="1:6" ht="18" customHeight="1" x14ac:dyDescent="0.2">
      <c r="A61" s="67" t="s">
        <v>599</v>
      </c>
      <c r="B61" s="53" t="s">
        <v>21</v>
      </c>
      <c r="C61" s="115">
        <v>6788</v>
      </c>
      <c r="D61" s="69">
        <v>6569</v>
      </c>
      <c r="E61" s="69">
        <v>160</v>
      </c>
      <c r="F61" s="116">
        <v>59</v>
      </c>
    </row>
    <row r="62" spans="1:6" ht="12" customHeight="1" x14ac:dyDescent="0.2">
      <c r="A62" s="65"/>
      <c r="B62" s="53" t="s">
        <v>22</v>
      </c>
      <c r="C62" s="141">
        <v>7026</v>
      </c>
      <c r="D62" s="142">
        <v>6802</v>
      </c>
      <c r="E62" s="142">
        <v>163</v>
      </c>
      <c r="F62" s="143">
        <v>61</v>
      </c>
    </row>
    <row r="63" spans="1:6" ht="12" customHeight="1" x14ac:dyDescent="0.2">
      <c r="A63" s="65"/>
      <c r="B63" s="53" t="s">
        <v>50</v>
      </c>
      <c r="C63" s="175">
        <v>103.5</v>
      </c>
      <c r="D63" s="176">
        <v>103.5</v>
      </c>
      <c r="E63" s="176">
        <v>101.9</v>
      </c>
      <c r="F63" s="177">
        <v>103.4</v>
      </c>
    </row>
    <row r="64" spans="1:6" ht="18" customHeight="1" x14ac:dyDescent="0.2">
      <c r="A64" s="65" t="s">
        <v>147</v>
      </c>
      <c r="B64" s="53" t="s">
        <v>21</v>
      </c>
      <c r="C64" s="115">
        <v>1851</v>
      </c>
      <c r="D64" s="69">
        <v>1768</v>
      </c>
      <c r="E64" s="69">
        <v>71</v>
      </c>
      <c r="F64" s="116">
        <v>12</v>
      </c>
    </row>
    <row r="65" spans="1:6" ht="12" customHeight="1" x14ac:dyDescent="0.2">
      <c r="A65" s="66" t="s">
        <v>148</v>
      </c>
      <c r="B65" s="53" t="s">
        <v>22</v>
      </c>
      <c r="C65" s="141">
        <v>1896</v>
      </c>
      <c r="D65" s="142">
        <v>1813</v>
      </c>
      <c r="E65" s="142">
        <v>71</v>
      </c>
      <c r="F65" s="143">
        <v>12</v>
      </c>
    </row>
    <row r="66" spans="1:6" ht="12" customHeight="1" x14ac:dyDescent="0.2">
      <c r="A66" s="66"/>
      <c r="B66" s="53" t="s">
        <v>50</v>
      </c>
      <c r="C66" s="175">
        <v>102.4</v>
      </c>
      <c r="D66" s="176">
        <v>102.5</v>
      </c>
      <c r="E66" s="176">
        <v>100</v>
      </c>
      <c r="F66" s="177">
        <v>100</v>
      </c>
    </row>
    <row r="67" spans="1:6" ht="18" customHeight="1" x14ac:dyDescent="0.2">
      <c r="A67" s="67" t="s">
        <v>600</v>
      </c>
      <c r="B67" s="53" t="s">
        <v>21</v>
      </c>
      <c r="C67" s="115">
        <v>7722</v>
      </c>
      <c r="D67" s="69">
        <v>7631</v>
      </c>
      <c r="E67" s="69">
        <v>75</v>
      </c>
      <c r="F67" s="116">
        <v>16</v>
      </c>
    </row>
    <row r="68" spans="1:6" ht="12" customHeight="1" x14ac:dyDescent="0.2">
      <c r="A68" s="65"/>
      <c r="B68" s="53" t="s">
        <v>22</v>
      </c>
      <c r="C68" s="141">
        <v>7932</v>
      </c>
      <c r="D68" s="142">
        <v>7842</v>
      </c>
      <c r="E68" s="142">
        <v>74</v>
      </c>
      <c r="F68" s="143">
        <v>16</v>
      </c>
    </row>
    <row r="69" spans="1:6" ht="12" customHeight="1" x14ac:dyDescent="0.2">
      <c r="A69" s="65"/>
      <c r="B69" s="53" t="s">
        <v>50</v>
      </c>
      <c r="C69" s="175">
        <v>102.7</v>
      </c>
      <c r="D69" s="176">
        <v>102.8</v>
      </c>
      <c r="E69" s="176">
        <v>98.7</v>
      </c>
      <c r="F69" s="177">
        <v>100</v>
      </c>
    </row>
    <row r="70" spans="1:6" ht="18" customHeight="1" x14ac:dyDescent="0.2">
      <c r="A70" s="67" t="s">
        <v>601</v>
      </c>
      <c r="B70" s="53" t="s">
        <v>21</v>
      </c>
      <c r="C70" s="115">
        <v>3</v>
      </c>
      <c r="D70" s="69">
        <v>3</v>
      </c>
      <c r="E70" s="69" t="s">
        <v>893</v>
      </c>
      <c r="F70" s="116" t="s">
        <v>893</v>
      </c>
    </row>
    <row r="71" spans="1:6" ht="12" customHeight="1" x14ac:dyDescent="0.2">
      <c r="A71" s="65"/>
      <c r="B71" s="53" t="s">
        <v>22</v>
      </c>
      <c r="C71" s="141">
        <v>3</v>
      </c>
      <c r="D71" s="142">
        <v>3</v>
      </c>
      <c r="E71" s="142" t="s">
        <v>893</v>
      </c>
      <c r="F71" s="143" t="s">
        <v>893</v>
      </c>
    </row>
    <row r="72" spans="1:6" ht="12" customHeight="1" x14ac:dyDescent="0.2">
      <c r="A72" s="65"/>
      <c r="B72" s="53" t="s">
        <v>50</v>
      </c>
      <c r="C72" s="175">
        <v>100</v>
      </c>
      <c r="D72" s="176">
        <v>100</v>
      </c>
      <c r="E72" s="176" t="s">
        <v>894</v>
      </c>
      <c r="F72" s="177" t="s">
        <v>894</v>
      </c>
    </row>
    <row r="73" spans="1:6" ht="12" customHeight="1" x14ac:dyDescent="0.2">
      <c r="A73" s="324"/>
      <c r="B73" s="324"/>
      <c r="C73" s="324"/>
      <c r="D73" s="324"/>
      <c r="E73" s="324"/>
      <c r="F73" s="324"/>
    </row>
    <row r="74" spans="1:6" ht="12" customHeight="1" x14ac:dyDescent="0.2">
      <c r="A74" s="360" t="s">
        <v>709</v>
      </c>
      <c r="B74" s="340"/>
      <c r="C74" s="340"/>
      <c r="D74" s="340"/>
      <c r="E74" s="340"/>
      <c r="F74" s="340"/>
    </row>
    <row r="75" spans="1:6" ht="12" customHeight="1" x14ac:dyDescent="0.2">
      <c r="A75" s="341" t="s">
        <v>918</v>
      </c>
      <c r="B75" s="341"/>
      <c r="C75" s="341"/>
      <c r="D75" s="341"/>
      <c r="E75" s="341"/>
      <c r="F75" s="341"/>
    </row>
    <row r="76" spans="1:6" ht="12" customHeight="1" x14ac:dyDescent="0.2">
      <c r="A76" s="326" t="s">
        <v>919</v>
      </c>
      <c r="B76" s="326"/>
      <c r="C76" s="326"/>
      <c r="D76" s="326"/>
      <c r="E76" s="326"/>
      <c r="F76" s="326"/>
    </row>
  </sheetData>
  <mergeCells count="17">
    <mergeCell ref="A73:F73"/>
    <mergeCell ref="A74:F74"/>
    <mergeCell ref="A1:E1"/>
    <mergeCell ref="A76:F76"/>
    <mergeCell ref="A75:F75"/>
    <mergeCell ref="A2:F2"/>
    <mergeCell ref="A3:F3"/>
    <mergeCell ref="A4:F4"/>
    <mergeCell ref="A5:F5"/>
    <mergeCell ref="A6:B6"/>
    <mergeCell ref="C6:C9"/>
    <mergeCell ref="D6:D9"/>
    <mergeCell ref="E6:E9"/>
    <mergeCell ref="F6:F9"/>
    <mergeCell ref="A7:B7"/>
    <mergeCell ref="A8:B8"/>
    <mergeCell ref="A9:B9"/>
  </mergeCells>
  <hyperlinks>
    <hyperlink ref="F1" location="'Spis tablic'!A1" display="Powrót"/>
  </hyperlinks>
  <pageMargins left="0.7" right="0.7" top="0.75" bottom="0.75" header="0.3" footer="0.3"/>
  <pageSetup paperSize="9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20</vt:i4>
      </vt:variant>
    </vt:vector>
  </HeadingPairs>
  <TitlesOfParts>
    <vt:vector size="41" baseType="lpstr">
      <vt:lpstr>Spis tablic</vt:lpstr>
      <vt:lpstr>Tabl. 1.</vt:lpstr>
      <vt:lpstr>Tabl. 2.</vt:lpstr>
      <vt:lpstr>Tabl. 3.</vt:lpstr>
      <vt:lpstr>Tabl. 4.</vt:lpstr>
      <vt:lpstr>Tabl. 5.</vt:lpstr>
      <vt:lpstr>Tabl. 6.</vt:lpstr>
      <vt:lpstr>Tabl. 7.</vt:lpstr>
      <vt:lpstr>Tabl. 8.</vt:lpstr>
      <vt:lpstr>Tabl. 9.</vt:lpstr>
      <vt:lpstr>Tabl. 10.</vt:lpstr>
      <vt:lpstr>Tabl. 11.</vt:lpstr>
      <vt:lpstr>Tabl. 12A.</vt:lpstr>
      <vt:lpstr>Tabl. 12B.</vt:lpstr>
      <vt:lpstr>Tabl. 12C.</vt:lpstr>
      <vt:lpstr>Tabl. 13.</vt:lpstr>
      <vt:lpstr>Tabl. 14.</vt:lpstr>
      <vt:lpstr>Tabl. 15.</vt:lpstr>
      <vt:lpstr>Tabl. 16.</vt:lpstr>
      <vt:lpstr>Tabl. 17.</vt:lpstr>
      <vt:lpstr>Tabl. 18.</vt:lpstr>
      <vt:lpstr>'Tabl. 1.'!Obszar_wydruku</vt:lpstr>
      <vt:lpstr>'Tabl. 10.'!Obszar_wydruku</vt:lpstr>
      <vt:lpstr>'Tabl. 11.'!Obszar_wydruku</vt:lpstr>
      <vt:lpstr>'Tabl. 12A.'!Obszar_wydruku</vt:lpstr>
      <vt:lpstr>'Tabl. 12B.'!Obszar_wydruku</vt:lpstr>
      <vt:lpstr>'Tabl. 12C.'!Obszar_wydruku</vt:lpstr>
      <vt:lpstr>'Tabl. 13.'!Obszar_wydruku</vt:lpstr>
      <vt:lpstr>'Tabl. 14.'!Obszar_wydruku</vt:lpstr>
      <vt:lpstr>'Tabl. 15.'!Obszar_wydruku</vt:lpstr>
      <vt:lpstr>'Tabl. 16.'!Obszar_wydruku</vt:lpstr>
      <vt:lpstr>'Tabl. 17.'!Obszar_wydruku</vt:lpstr>
      <vt:lpstr>'Tabl. 18.'!Obszar_wydruku</vt:lpstr>
      <vt:lpstr>'Tabl. 2.'!Obszar_wydruku</vt:lpstr>
      <vt:lpstr>'Tabl. 3.'!Obszar_wydruku</vt:lpstr>
      <vt:lpstr>'Tabl. 4.'!Obszar_wydruku</vt:lpstr>
      <vt:lpstr>'Tabl. 5.'!Obszar_wydruku</vt:lpstr>
      <vt:lpstr>'Tabl. 6.'!Obszar_wydruku</vt:lpstr>
      <vt:lpstr>'Tabl. 7.'!Obszar_wydruku</vt:lpstr>
      <vt:lpstr>'Tabl. 8.'!Obszar_wydruku</vt:lpstr>
      <vt:lpstr>'Tabl. 9.'!Obszar_wydruku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2018-03-27T07:32:18Z</dcterms:modified>
</cp:coreProperties>
</file>